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IERIC\PAGINA WEB\ESTADÍSTICA\Estadísticas Nacionales\Actividad\"/>
    </mc:Choice>
  </mc:AlternateContent>
  <bookViews>
    <workbookView xWindow="0" yWindow="0" windowWidth="19200" windowHeight="11460"/>
  </bookViews>
  <sheets>
    <sheet name="Indice Construya" sheetId="1" r:id="rId1"/>
    <sheet name="ESRI_MAPINFO_SHEET" sheetId="5" state="veryHidden" r:id="rId2"/>
    <sheet name="Gráfico mensual" sheetId="4" r:id="rId3"/>
  </sheets>
  <calcPr calcId="162913"/>
</workbook>
</file>

<file path=xl/calcChain.xml><?xml version="1.0" encoding="utf-8"?>
<calcChain xmlns="http://schemas.openxmlformats.org/spreadsheetml/2006/main">
  <c r="F291" i="1" l="1"/>
  <c r="F292" i="1"/>
  <c r="D291" i="1"/>
  <c r="D292" i="1"/>
  <c r="C291" i="1"/>
  <c r="C292" i="1"/>
  <c r="F290" i="1" l="1"/>
  <c r="D290" i="1"/>
  <c r="C290" i="1"/>
  <c r="D289" i="1" l="1"/>
  <c r="D288" i="1"/>
  <c r="F289" i="1"/>
  <c r="C289" i="1"/>
  <c r="C288" i="1" l="1"/>
  <c r="F288" i="1"/>
  <c r="D277" i="1" l="1"/>
  <c r="D276" i="1"/>
  <c r="F286" i="1"/>
  <c r="F287" i="1"/>
  <c r="D286" i="1"/>
  <c r="D287" i="1"/>
  <c r="C286" i="1"/>
  <c r="C287" i="1"/>
  <c r="D265" i="1" l="1"/>
  <c r="C285" i="1"/>
  <c r="D285" i="1"/>
  <c r="F285" i="1"/>
  <c r="C284" i="1" l="1"/>
  <c r="D284" i="1"/>
  <c r="F284" i="1"/>
  <c r="D281" i="1" l="1"/>
  <c r="C282" i="1"/>
  <c r="D282" i="1"/>
  <c r="F282" i="1"/>
  <c r="C283" i="1"/>
  <c r="D283" i="1"/>
  <c r="F283" i="1"/>
  <c r="F281" i="1" l="1"/>
  <c r="C281" i="1"/>
  <c r="C280" i="1" l="1"/>
  <c r="D280" i="1"/>
  <c r="F280" i="1"/>
  <c r="C279" i="1" l="1"/>
  <c r="D279" i="1"/>
  <c r="F279" i="1"/>
  <c r="C278" i="1" l="1"/>
  <c r="D278" i="1"/>
  <c r="F278" i="1"/>
  <c r="C277" i="1" l="1"/>
  <c r="F277" i="1"/>
  <c r="C276" i="1" l="1"/>
  <c r="F276" i="1"/>
  <c r="C275" i="1" l="1"/>
  <c r="D275" i="1"/>
  <c r="F275" i="1"/>
  <c r="C274" i="1" l="1"/>
  <c r="D274" i="1"/>
  <c r="F274" i="1"/>
  <c r="C273" i="1" l="1"/>
  <c r="D273" i="1"/>
  <c r="F273" i="1"/>
  <c r="F271" i="1" l="1"/>
  <c r="F272" i="1"/>
  <c r="D271" i="1"/>
  <c r="D272" i="1"/>
  <c r="C271" i="1"/>
  <c r="C272" i="1"/>
  <c r="C270" i="1" l="1"/>
  <c r="D270" i="1"/>
  <c r="F270" i="1"/>
  <c r="D251" i="1" l="1"/>
  <c r="D264" i="1"/>
  <c r="D266" i="1"/>
  <c r="D267" i="1"/>
  <c r="D268" i="1"/>
  <c r="D269" i="1"/>
  <c r="C269" i="1"/>
  <c r="F269" i="1"/>
  <c r="C268" i="1" l="1"/>
  <c r="F268" i="1"/>
  <c r="C267" i="1" l="1"/>
  <c r="F267" i="1"/>
  <c r="C266" i="1" l="1"/>
  <c r="F266" i="1"/>
  <c r="C265" i="1" l="1"/>
  <c r="F265" i="1"/>
  <c r="C264" i="1" l="1"/>
  <c r="F264" i="1"/>
  <c r="C263" i="1" l="1"/>
  <c r="D263" i="1"/>
  <c r="F263" i="1"/>
  <c r="C262" i="1" l="1"/>
  <c r="D262" i="1"/>
  <c r="F262" i="1"/>
  <c r="C261" i="1" l="1"/>
  <c r="D261" i="1"/>
  <c r="F261" i="1"/>
  <c r="C260" i="1" l="1"/>
  <c r="D260" i="1"/>
  <c r="F260" i="1"/>
  <c r="C259" i="1" l="1"/>
  <c r="D259" i="1"/>
  <c r="F259" i="1"/>
  <c r="C258" i="1" l="1"/>
  <c r="D258" i="1"/>
  <c r="F258" i="1"/>
  <c r="F255" i="1" l="1"/>
  <c r="F256" i="1"/>
  <c r="F257" i="1"/>
  <c r="C255" i="1"/>
  <c r="D255" i="1"/>
  <c r="C256" i="1"/>
  <c r="D256" i="1"/>
  <c r="C257" i="1"/>
  <c r="D257" i="1"/>
  <c r="C254" i="1" l="1"/>
  <c r="D254" i="1"/>
  <c r="F254" i="1"/>
  <c r="C253" i="1" l="1"/>
  <c r="D253" i="1"/>
  <c r="F253" i="1"/>
  <c r="D252" i="1" l="1"/>
  <c r="C252" i="1"/>
  <c r="F252" i="1"/>
  <c r="C251" i="1" l="1"/>
  <c r="F251" i="1"/>
  <c r="C250" i="1" l="1"/>
  <c r="D250" i="1"/>
  <c r="F250" i="1"/>
  <c r="C249" i="1" l="1"/>
  <c r="D249" i="1"/>
  <c r="F249" i="1"/>
  <c r="C248" i="1" l="1"/>
  <c r="D248" i="1"/>
  <c r="F248" i="1"/>
  <c r="C247" i="1" l="1"/>
  <c r="D247" i="1"/>
  <c r="F247" i="1"/>
  <c r="C246" i="1" l="1"/>
  <c r="D246" i="1"/>
  <c r="F246" i="1"/>
  <c r="C245" i="1" l="1"/>
  <c r="D245" i="1"/>
  <c r="F245" i="1"/>
  <c r="C244" i="1" l="1"/>
  <c r="D244" i="1"/>
  <c r="F244" i="1"/>
  <c r="C243" i="1" l="1"/>
  <c r="D243" i="1"/>
  <c r="F243" i="1"/>
  <c r="C242" i="1" l="1"/>
  <c r="D242" i="1"/>
  <c r="F242" i="1"/>
  <c r="C241" i="1" l="1"/>
  <c r="D241" i="1"/>
  <c r="F241" i="1"/>
  <c r="D240" i="1" l="1"/>
  <c r="C240" i="1"/>
  <c r="F240" i="1"/>
  <c r="C239" i="1" l="1"/>
  <c r="D239" i="1"/>
  <c r="F239" i="1"/>
  <c r="C238" i="1" l="1"/>
  <c r="D238" i="1"/>
  <c r="F238" i="1"/>
  <c r="C237" i="1" l="1"/>
  <c r="D237" i="1"/>
  <c r="F237" i="1"/>
  <c r="C236" i="1" l="1"/>
  <c r="D236" i="1"/>
  <c r="F236" i="1"/>
  <c r="C235" i="1" l="1"/>
  <c r="D235" i="1"/>
  <c r="F235" i="1"/>
  <c r="D234" i="1" l="1"/>
  <c r="C234" i="1"/>
  <c r="F234" i="1"/>
  <c r="C233" i="1" l="1"/>
  <c r="D233" i="1"/>
  <c r="F233" i="1"/>
  <c r="D229" i="1" l="1"/>
  <c r="D230" i="1"/>
  <c r="D231" i="1"/>
  <c r="D232" i="1"/>
  <c r="D228" i="1"/>
  <c r="C232" i="1"/>
  <c r="F232" i="1"/>
  <c r="C231" i="1" l="1"/>
  <c r="F231" i="1"/>
  <c r="F230" i="1" l="1"/>
  <c r="C230" i="1"/>
  <c r="F229" i="1"/>
  <c r="C229" i="1"/>
  <c r="C228" i="1" l="1"/>
  <c r="F228" i="1"/>
  <c r="C227" i="1" l="1"/>
  <c r="D227" i="1"/>
  <c r="F227" i="1"/>
  <c r="C226" i="1" l="1"/>
  <c r="D226" i="1"/>
  <c r="F226" i="1"/>
  <c r="C225" i="1" l="1"/>
  <c r="D225" i="1"/>
  <c r="F225" i="1"/>
  <c r="C224" i="1" l="1"/>
  <c r="D224" i="1"/>
  <c r="F224" i="1"/>
  <c r="C223" i="1" l="1"/>
  <c r="D223" i="1"/>
  <c r="F223" i="1"/>
  <c r="C222" i="1" l="1"/>
  <c r="D222" i="1"/>
  <c r="F222" i="1"/>
  <c r="C221" i="1" l="1"/>
  <c r="D221" i="1"/>
  <c r="F221" i="1"/>
  <c r="C220" i="1" l="1"/>
  <c r="D220" i="1"/>
  <c r="F220" i="1"/>
  <c r="C219" i="1" l="1"/>
  <c r="D219" i="1"/>
  <c r="F219" i="1"/>
  <c r="C218" i="1" l="1"/>
  <c r="D218" i="1"/>
  <c r="F218" i="1"/>
  <c r="C217" i="1" l="1"/>
  <c r="D217" i="1"/>
  <c r="F217" i="1"/>
  <c r="D216" i="1" l="1"/>
  <c r="C216" i="1"/>
  <c r="F216" i="1"/>
  <c r="C215" i="1" l="1"/>
  <c r="D215" i="1"/>
  <c r="F215" i="1"/>
  <c r="C214" i="1" l="1"/>
  <c r="D214" i="1"/>
  <c r="F214" i="1"/>
  <c r="C213" i="1" l="1"/>
  <c r="D213" i="1"/>
  <c r="F213" i="1"/>
  <c r="C212" i="1" l="1"/>
  <c r="D212" i="1"/>
  <c r="F212" i="1"/>
  <c r="C211" i="1" l="1"/>
  <c r="D211" i="1"/>
  <c r="F211" i="1"/>
  <c r="C210" i="1" l="1"/>
  <c r="D210" i="1"/>
  <c r="F210" i="1"/>
  <c r="C209" i="1" l="1"/>
  <c r="D209" i="1"/>
  <c r="F209" i="1"/>
  <c r="C208" i="1" l="1"/>
  <c r="D208" i="1"/>
  <c r="F208" i="1"/>
  <c r="C207" i="1" l="1"/>
  <c r="D207" i="1"/>
  <c r="F207" i="1"/>
  <c r="C206" i="1" l="1"/>
  <c r="D206" i="1"/>
  <c r="F206" i="1"/>
  <c r="C205" i="1" l="1"/>
  <c r="D205" i="1"/>
  <c r="F205" i="1"/>
  <c r="D204" i="1" l="1"/>
  <c r="F204" i="1"/>
  <c r="C204" i="1"/>
  <c r="C203" i="1" l="1"/>
  <c r="D203" i="1"/>
  <c r="F203" i="1"/>
  <c r="C202" i="1" l="1"/>
  <c r="D202" i="1"/>
  <c r="F202" i="1"/>
  <c r="C201" i="1" l="1"/>
  <c r="D201" i="1"/>
  <c r="F201" i="1"/>
  <c r="C200" i="1" l="1"/>
  <c r="D200" i="1"/>
  <c r="F200" i="1"/>
  <c r="C199" i="1" l="1"/>
  <c r="D199" i="1"/>
  <c r="F199" i="1"/>
  <c r="F198" i="1" l="1"/>
  <c r="C198" i="1"/>
  <c r="D198" i="1"/>
  <c r="C197" i="1" l="1"/>
  <c r="D197" i="1"/>
  <c r="F197" i="1"/>
  <c r="C196" i="1" l="1"/>
  <c r="D196" i="1"/>
  <c r="F196" i="1"/>
  <c r="C195" i="1" l="1"/>
  <c r="D195" i="1"/>
  <c r="F195" i="1"/>
  <c r="D193" i="1" l="1"/>
  <c r="D194" i="1"/>
  <c r="D192" i="1"/>
  <c r="C194" i="1"/>
  <c r="F194" i="1"/>
  <c r="C193" i="1" l="1"/>
  <c r="F193" i="1"/>
  <c r="C192" i="1" l="1"/>
  <c r="F192" i="1"/>
  <c r="C191" i="1" l="1"/>
  <c r="D191" i="1"/>
  <c r="F191" i="1"/>
  <c r="C190" i="1" l="1"/>
  <c r="D190" i="1"/>
  <c r="F190" i="1"/>
  <c r="F189" i="1" l="1"/>
  <c r="D189" i="1"/>
  <c r="C189" i="1"/>
  <c r="F188" i="1" l="1"/>
  <c r="C188" i="1"/>
  <c r="D188" i="1"/>
  <c r="C187" i="1" l="1"/>
  <c r="D187" i="1"/>
  <c r="F187" i="1"/>
  <c r="C186" i="1" l="1"/>
  <c r="D186" i="1"/>
  <c r="F186" i="1"/>
  <c r="C185" i="1" l="1"/>
  <c r="D185" i="1"/>
  <c r="F185" i="1"/>
  <c r="C184" i="1" l="1"/>
  <c r="D184" i="1"/>
  <c r="F184" i="1"/>
  <c r="C183" i="1" l="1"/>
  <c r="D183" i="1"/>
  <c r="F183" i="1"/>
  <c r="C182" i="1" l="1"/>
  <c r="D182" i="1"/>
  <c r="F182" i="1"/>
  <c r="D181" i="1" l="1"/>
  <c r="D180" i="1"/>
  <c r="F181" i="1"/>
  <c r="C181" i="1"/>
  <c r="F180" i="1" l="1"/>
  <c r="C180" i="1"/>
  <c r="C179" i="1" l="1"/>
  <c r="D179" i="1"/>
  <c r="F179" i="1"/>
  <c r="F178" i="1" l="1"/>
  <c r="D178" i="1"/>
  <c r="C178" i="1"/>
  <c r="C177" i="1" l="1"/>
  <c r="D177" i="1"/>
  <c r="F177" i="1"/>
  <c r="C176" i="1" l="1"/>
  <c r="D176" i="1"/>
  <c r="F176" i="1"/>
  <c r="C175" i="1" l="1"/>
  <c r="D175" i="1"/>
  <c r="F175" i="1"/>
  <c r="C174" i="1" l="1"/>
  <c r="D174" i="1"/>
  <c r="F174" i="1"/>
  <c r="C173" i="1" l="1"/>
  <c r="D173" i="1"/>
  <c r="F173" i="1"/>
  <c r="C172" i="1" l="1"/>
  <c r="D172" i="1"/>
  <c r="F172" i="1"/>
  <c r="C171" i="1" l="1"/>
  <c r="D171" i="1"/>
  <c r="F171" i="1"/>
  <c r="C170" i="1" l="1"/>
  <c r="D170" i="1"/>
  <c r="F170" i="1"/>
  <c r="C169" i="1" l="1"/>
  <c r="D169" i="1"/>
  <c r="F169" i="1"/>
  <c r="D168" i="1" l="1"/>
  <c r="C168" i="1"/>
  <c r="F168" i="1"/>
  <c r="C167" i="1" l="1"/>
  <c r="D167" i="1"/>
  <c r="F167" i="1"/>
  <c r="D157" i="1" l="1"/>
  <c r="D158" i="1"/>
  <c r="D159" i="1"/>
  <c r="D160" i="1"/>
  <c r="D161" i="1"/>
  <c r="D162" i="1"/>
  <c r="D163" i="1"/>
  <c r="D164" i="1"/>
  <c r="D165" i="1"/>
  <c r="D166" i="1"/>
  <c r="D156" i="1"/>
  <c r="C165" i="1"/>
  <c r="F165" i="1"/>
  <c r="C166" i="1"/>
  <c r="F166" i="1"/>
  <c r="C158" i="1" l="1"/>
  <c r="C159" i="1"/>
  <c r="C160" i="1"/>
  <c r="C161" i="1"/>
  <c r="C162" i="1"/>
  <c r="C163" i="1"/>
  <c r="C164" i="1"/>
  <c r="C139" i="1"/>
  <c r="C140" i="1"/>
  <c r="C141" i="1"/>
  <c r="C142" i="1"/>
  <c r="C143" i="1"/>
  <c r="C144" i="1"/>
  <c r="C145" i="1"/>
  <c r="C146" i="1"/>
  <c r="C147" i="1"/>
  <c r="C148" i="1"/>
  <c r="C149" i="1"/>
  <c r="C150" i="1"/>
  <c r="C151" i="1"/>
  <c r="C152" i="1"/>
  <c r="C153" i="1"/>
  <c r="C154" i="1"/>
  <c r="C155" i="1"/>
  <c r="C156" i="1"/>
  <c r="C157" i="1"/>
  <c r="C121" i="1"/>
  <c r="C122" i="1"/>
  <c r="C123" i="1"/>
  <c r="C124" i="1"/>
  <c r="C125" i="1"/>
  <c r="C126" i="1"/>
  <c r="C127" i="1"/>
  <c r="C128" i="1"/>
  <c r="C129" i="1"/>
  <c r="C130" i="1"/>
  <c r="C131" i="1"/>
  <c r="C132" i="1"/>
  <c r="C133" i="1"/>
  <c r="C134" i="1"/>
  <c r="C135" i="1"/>
  <c r="C136" i="1"/>
  <c r="C137" i="1"/>
  <c r="C138" i="1"/>
  <c r="C120"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7"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7" i="1"/>
  <c r="D59" i="1"/>
  <c r="D58"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20"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6" i="1"/>
</calcChain>
</file>

<file path=xl/sharedStrings.xml><?xml version="1.0" encoding="utf-8"?>
<sst xmlns="http://schemas.openxmlformats.org/spreadsheetml/2006/main" count="10" uniqueCount="10">
  <si>
    <t>Periodo</t>
  </si>
  <si>
    <t>Índice con Estacionalidad</t>
  </si>
  <si>
    <t>Variación Acumulada</t>
  </si>
  <si>
    <t>Variación Interanual</t>
  </si>
  <si>
    <t>Índice Desestacionalizado</t>
  </si>
  <si>
    <t>Variación Mensual</t>
  </si>
  <si>
    <r>
      <rPr>
        <b/>
        <sz val="8"/>
        <color theme="1"/>
        <rFont val="Arial"/>
        <family val="2"/>
      </rPr>
      <t>Fuente:</t>
    </r>
    <r>
      <rPr>
        <sz val="8"/>
        <color theme="1"/>
        <rFont val="Arial"/>
        <family val="2"/>
      </rPr>
      <t xml:space="preserve"> Grupo Construya</t>
    </r>
  </si>
  <si>
    <t>Desde Junio de 2002 en adelante (nivel y % de variación mensual, interanual y acumulada)</t>
  </si>
  <si>
    <t>Índice Construya con estacionalidad y desestacionalizado (Base Junio 2002=100)</t>
  </si>
  <si>
    <r>
      <rPr>
        <b/>
        <sz val="8"/>
        <color theme="1"/>
        <rFont val="Arial"/>
        <family val="2"/>
      </rPr>
      <t>Nota</t>
    </r>
    <r>
      <rPr>
        <sz val="8"/>
        <color theme="1"/>
        <rFont val="Arial"/>
        <family val="2"/>
      </rPr>
      <t>: El índice Construya, se creó en el año 2002 para medir la evolución de la actividad del sector. Mide el nivel de actividad de once empresas representativas del mercado de la construcción. Está realizado con los valores que surgen de las ventas de las empresas que conforman el Grupo y se publica mensualmente.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</si>
</sst>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0.0"/>
    <numFmt numFmtId="166" formatCode="0.0%"/>
  </numFmts>
  <fonts count="9" x14ac:knownFonts="1">
    <font>
      <sz val="11"/>
      <color theme="1"/>
      <name val="Calibri"/>
      <family val="2"/>
      <scheme val="minor"/>
    </font>
    <font>
      <sz val="11"/>
      <color theme="1"/>
      <name val="Calibri"/>
      <family val="2"/>
      <scheme val="minor"/>
    </font>
    <font>
      <b/>
      <sz val="10"/>
      <color indexed="30"/>
      <name val="Arial"/>
      <family val="2"/>
    </font>
    <font>
      <b/>
      <sz val="8"/>
      <color indexed="9"/>
      <name val="Arial"/>
      <family val="2"/>
    </font>
    <font>
      <sz val="8"/>
      <color indexed="63"/>
      <name val="Arial"/>
      <family val="2"/>
    </font>
    <font>
      <b/>
      <sz val="8"/>
      <color indexed="63"/>
      <name val="Arial"/>
      <family val="2"/>
    </font>
    <font>
      <i/>
      <sz val="8"/>
      <color indexed="63"/>
      <name val="Arial"/>
      <family val="2"/>
    </font>
    <font>
      <sz val="8"/>
      <color theme="1"/>
      <name val="Arial"/>
      <family val="2"/>
    </font>
    <font>
      <b/>
      <sz val="8"/>
      <color theme="1"/>
      <name val="Arial"/>
      <family val="2"/>
    </font>
  </fonts>
  <fills count="3">
    <fill>
      <patternFill patternType="none"/>
    </fill>
    <fill>
      <patternFill patternType="gray125"/>
    </fill>
    <fill>
      <patternFill patternType="solid">
        <fgColor indexed="30"/>
        <bgColor indexed="64"/>
      </patternFill>
    </fill>
  </fills>
  <borders count="2">
    <border>
      <left/>
      <right/>
      <top/>
      <bottom/>
      <diagonal/>
    </border>
    <border>
      <left style="thin">
        <color indexed="9"/>
      </left>
      <right style="thin">
        <color indexed="9"/>
      </right>
      <top style="thin">
        <color indexed="9"/>
      </top>
      <bottom style="thin">
        <color indexed="9"/>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1">
    <xf numFmtId="0" fontId="0" fillId="0" borderId="0" xfId="0"/>
    <xf numFmtId="0" fontId="2" fillId="0" borderId="0" xfId="0" applyFont="1" applyFill="1" applyAlignment="1">
      <alignment horizontal="left"/>
    </xf>
    <xf numFmtId="0" fontId="3" fillId="2" borderId="1" xfId="0" applyFont="1" applyFill="1" applyBorder="1" applyAlignment="1">
      <alignment horizontal="center" vertical="center" wrapText="1"/>
    </xf>
    <xf numFmtId="17" fontId="4" fillId="0" borderId="0" xfId="0" applyNumberFormat="1" applyFont="1" applyAlignment="1">
      <alignment horizontal="left" vertical="center"/>
    </xf>
    <xf numFmtId="165" fontId="5" fillId="0" borderId="0" xfId="1" applyNumberFormat="1" applyFont="1" applyFill="1" applyBorder="1" applyAlignment="1" applyProtection="1">
      <alignment horizontal="center" vertical="center"/>
    </xf>
    <xf numFmtId="166" fontId="6" fillId="0" borderId="0" xfId="2" applyNumberFormat="1" applyFont="1" applyFill="1" applyBorder="1" applyAlignment="1" applyProtection="1">
      <alignment horizontal="center" vertical="center"/>
    </xf>
    <xf numFmtId="166" fontId="0" fillId="0" borderId="0" xfId="2" applyNumberFormat="1" applyFont="1"/>
    <xf numFmtId="10" fontId="0" fillId="0" borderId="0" xfId="0" applyNumberFormat="1"/>
    <xf numFmtId="9" fontId="0" fillId="0" borderId="0" xfId="2" applyFont="1"/>
    <xf numFmtId="0" fontId="7" fillId="0" borderId="0" xfId="0" applyFont="1" applyAlignment="1">
      <alignment horizontal="justify" vertical="center" wrapText="1"/>
    </xf>
    <xf numFmtId="0" fontId="2" fillId="0" borderId="0" xfId="0" applyFont="1" applyFill="1" applyAlignment="1">
      <alignment horizont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hartsheet" Target="chartsheets/sheet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66CC"/>
                </a:solidFill>
                <a:latin typeface="Arial"/>
                <a:ea typeface="Arial"/>
                <a:cs typeface="Arial"/>
              </a:defRPr>
            </a:pPr>
            <a:r>
              <a:rPr lang="es-AR"/>
              <a:t> Índice Construya</a:t>
            </a:r>
            <a:r>
              <a:rPr lang="es-AR" baseline="0"/>
              <a:t> </a:t>
            </a:r>
            <a:r>
              <a:rPr lang="es-AR"/>
              <a:t>con estacionalidad y desestacionalizado. 
Enero 2012 en adelante</a:t>
            </a:r>
          </a:p>
        </c:rich>
      </c:tx>
      <c:layout>
        <c:manualLayout>
          <c:xMode val="edge"/>
          <c:yMode val="edge"/>
          <c:x val="0.3098347704735509"/>
          <c:y val="1.2422199013350317E-2"/>
        </c:manualLayout>
      </c:layout>
      <c:overlay val="0"/>
      <c:spPr>
        <a:noFill/>
        <a:ln w="25400">
          <a:noFill/>
        </a:ln>
      </c:spPr>
    </c:title>
    <c:autoTitleDeleted val="0"/>
    <c:plotArea>
      <c:layout>
        <c:manualLayout>
          <c:layoutTarget val="inner"/>
          <c:xMode val="edge"/>
          <c:yMode val="edge"/>
          <c:x val="7.6180627369872453E-2"/>
          <c:y val="8.7005649717514122E-2"/>
          <c:w val="0.91830403309203723"/>
          <c:h val="0.79491525423728815"/>
        </c:manualLayout>
      </c:layout>
      <c:lineChart>
        <c:grouping val="standard"/>
        <c:varyColors val="0"/>
        <c:ser>
          <c:idx val="1"/>
          <c:order val="0"/>
          <c:tx>
            <c:strRef>
              <c:f>'Indice Construya'!$E$4</c:f>
              <c:strCache>
                <c:ptCount val="1"/>
                <c:pt idx="0">
                  <c:v>Índice Desestacionalizado</c:v>
                </c:pt>
              </c:strCache>
            </c:strRef>
          </c:tx>
          <c:spPr>
            <a:ln w="15875">
              <a:solidFill>
                <a:srgbClr val="808080"/>
              </a:solidFill>
              <a:prstDash val="solid"/>
            </a:ln>
          </c:spPr>
          <c:marker>
            <c:symbol val="square"/>
            <c:size val="3"/>
            <c:spPr>
              <a:solidFill>
                <a:srgbClr val="969696"/>
              </a:solidFill>
              <a:ln>
                <a:solidFill>
                  <a:srgbClr val="808080"/>
                </a:solidFill>
                <a:prstDash val="solid"/>
              </a:ln>
            </c:spPr>
          </c:marker>
          <c:cat>
            <c:numRef>
              <c:f>'Indice Construya'!$A$120:$A$292</c:f>
              <c:numCache>
                <c:formatCode>mmm\-yy</c:formatCode>
                <c:ptCount val="173"/>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pt idx="48">
                  <c:v>42370</c:v>
                </c:pt>
                <c:pt idx="49">
                  <c:v>42401</c:v>
                </c:pt>
                <c:pt idx="50">
                  <c:v>42430</c:v>
                </c:pt>
                <c:pt idx="51">
                  <c:v>42461</c:v>
                </c:pt>
                <c:pt idx="52">
                  <c:v>42491</c:v>
                </c:pt>
                <c:pt idx="53">
                  <c:v>42522</c:v>
                </c:pt>
                <c:pt idx="54">
                  <c:v>42552</c:v>
                </c:pt>
                <c:pt idx="55">
                  <c:v>42583</c:v>
                </c:pt>
                <c:pt idx="56">
                  <c:v>42614</c:v>
                </c:pt>
                <c:pt idx="57">
                  <c:v>42644</c:v>
                </c:pt>
                <c:pt idx="58">
                  <c:v>42675</c:v>
                </c:pt>
                <c:pt idx="59">
                  <c:v>42705</c:v>
                </c:pt>
                <c:pt idx="60">
                  <c:v>42736</c:v>
                </c:pt>
                <c:pt idx="61">
                  <c:v>42767</c:v>
                </c:pt>
                <c:pt idx="62">
                  <c:v>42795</c:v>
                </c:pt>
                <c:pt idx="63">
                  <c:v>42826</c:v>
                </c:pt>
                <c:pt idx="64">
                  <c:v>42856</c:v>
                </c:pt>
                <c:pt idx="65">
                  <c:v>42887</c:v>
                </c:pt>
                <c:pt idx="66">
                  <c:v>42917</c:v>
                </c:pt>
                <c:pt idx="67">
                  <c:v>42948</c:v>
                </c:pt>
                <c:pt idx="68">
                  <c:v>42979</c:v>
                </c:pt>
                <c:pt idx="69">
                  <c:v>43009</c:v>
                </c:pt>
                <c:pt idx="70">
                  <c:v>43040</c:v>
                </c:pt>
                <c:pt idx="71">
                  <c:v>43070</c:v>
                </c:pt>
                <c:pt idx="72">
                  <c:v>43101</c:v>
                </c:pt>
                <c:pt idx="73">
                  <c:v>43132</c:v>
                </c:pt>
                <c:pt idx="74">
                  <c:v>43160</c:v>
                </c:pt>
                <c:pt idx="75">
                  <c:v>43191</c:v>
                </c:pt>
                <c:pt idx="76">
                  <c:v>43221</c:v>
                </c:pt>
                <c:pt idx="77">
                  <c:v>43252</c:v>
                </c:pt>
                <c:pt idx="78">
                  <c:v>43282</c:v>
                </c:pt>
                <c:pt idx="79">
                  <c:v>43313</c:v>
                </c:pt>
                <c:pt idx="80">
                  <c:v>43344</c:v>
                </c:pt>
                <c:pt idx="81">
                  <c:v>43374</c:v>
                </c:pt>
                <c:pt idx="82">
                  <c:v>43405</c:v>
                </c:pt>
                <c:pt idx="83">
                  <c:v>43435</c:v>
                </c:pt>
                <c:pt idx="84">
                  <c:v>43466</c:v>
                </c:pt>
                <c:pt idx="85">
                  <c:v>43497</c:v>
                </c:pt>
                <c:pt idx="86">
                  <c:v>43525</c:v>
                </c:pt>
                <c:pt idx="87">
                  <c:v>43556</c:v>
                </c:pt>
                <c:pt idx="88">
                  <c:v>43586</c:v>
                </c:pt>
                <c:pt idx="89">
                  <c:v>43617</c:v>
                </c:pt>
                <c:pt idx="90">
                  <c:v>43647</c:v>
                </c:pt>
                <c:pt idx="91">
                  <c:v>43678</c:v>
                </c:pt>
                <c:pt idx="92">
                  <c:v>43709</c:v>
                </c:pt>
                <c:pt idx="93">
                  <c:v>43739</c:v>
                </c:pt>
                <c:pt idx="94">
                  <c:v>43770</c:v>
                </c:pt>
                <c:pt idx="95">
                  <c:v>43800</c:v>
                </c:pt>
                <c:pt idx="96">
                  <c:v>43831</c:v>
                </c:pt>
                <c:pt idx="97">
                  <c:v>43862</c:v>
                </c:pt>
                <c:pt idx="98">
                  <c:v>43891</c:v>
                </c:pt>
                <c:pt idx="99">
                  <c:v>43922</c:v>
                </c:pt>
                <c:pt idx="100">
                  <c:v>43952</c:v>
                </c:pt>
                <c:pt idx="101">
                  <c:v>43983</c:v>
                </c:pt>
                <c:pt idx="102">
                  <c:v>44013</c:v>
                </c:pt>
                <c:pt idx="103">
                  <c:v>44044</c:v>
                </c:pt>
                <c:pt idx="104">
                  <c:v>44075</c:v>
                </c:pt>
                <c:pt idx="105">
                  <c:v>44105</c:v>
                </c:pt>
                <c:pt idx="106">
                  <c:v>44136</c:v>
                </c:pt>
                <c:pt idx="107">
                  <c:v>44166</c:v>
                </c:pt>
                <c:pt idx="108">
                  <c:v>44197</c:v>
                </c:pt>
                <c:pt idx="109">
                  <c:v>44228</c:v>
                </c:pt>
                <c:pt idx="110">
                  <c:v>44256</c:v>
                </c:pt>
                <c:pt idx="111">
                  <c:v>44287</c:v>
                </c:pt>
                <c:pt idx="112">
                  <c:v>44317</c:v>
                </c:pt>
                <c:pt idx="113">
                  <c:v>44348</c:v>
                </c:pt>
                <c:pt idx="114">
                  <c:v>44378</c:v>
                </c:pt>
                <c:pt idx="115">
                  <c:v>44409</c:v>
                </c:pt>
                <c:pt idx="116">
                  <c:v>44440</c:v>
                </c:pt>
                <c:pt idx="117">
                  <c:v>44470</c:v>
                </c:pt>
                <c:pt idx="118">
                  <c:v>44501</c:v>
                </c:pt>
                <c:pt idx="119">
                  <c:v>44531</c:v>
                </c:pt>
                <c:pt idx="120">
                  <c:v>44562</c:v>
                </c:pt>
                <c:pt idx="121">
                  <c:v>44593</c:v>
                </c:pt>
                <c:pt idx="122">
                  <c:v>44621</c:v>
                </c:pt>
                <c:pt idx="123">
                  <c:v>44652</c:v>
                </c:pt>
                <c:pt idx="124">
                  <c:v>44682</c:v>
                </c:pt>
                <c:pt idx="125">
                  <c:v>44713</c:v>
                </c:pt>
                <c:pt idx="126">
                  <c:v>44743</c:v>
                </c:pt>
                <c:pt idx="127">
                  <c:v>44774</c:v>
                </c:pt>
                <c:pt idx="128">
                  <c:v>44805</c:v>
                </c:pt>
                <c:pt idx="129">
                  <c:v>44835</c:v>
                </c:pt>
                <c:pt idx="130">
                  <c:v>44866</c:v>
                </c:pt>
                <c:pt idx="131">
                  <c:v>44896</c:v>
                </c:pt>
                <c:pt idx="132">
                  <c:v>44927</c:v>
                </c:pt>
                <c:pt idx="133">
                  <c:v>44958</c:v>
                </c:pt>
                <c:pt idx="134">
                  <c:v>44986</c:v>
                </c:pt>
                <c:pt idx="135">
                  <c:v>45017</c:v>
                </c:pt>
                <c:pt idx="136">
                  <c:v>45047</c:v>
                </c:pt>
                <c:pt idx="137">
                  <c:v>45078</c:v>
                </c:pt>
                <c:pt idx="138">
                  <c:v>45108</c:v>
                </c:pt>
                <c:pt idx="139">
                  <c:v>45139</c:v>
                </c:pt>
                <c:pt idx="140">
                  <c:v>45170</c:v>
                </c:pt>
                <c:pt idx="141">
                  <c:v>45200</c:v>
                </c:pt>
                <c:pt idx="142">
                  <c:v>45231</c:v>
                </c:pt>
                <c:pt idx="143">
                  <c:v>45261</c:v>
                </c:pt>
                <c:pt idx="144">
                  <c:v>45292</c:v>
                </c:pt>
                <c:pt idx="145">
                  <c:v>45323</c:v>
                </c:pt>
                <c:pt idx="146">
                  <c:v>45352</c:v>
                </c:pt>
                <c:pt idx="147">
                  <c:v>45383</c:v>
                </c:pt>
                <c:pt idx="148">
                  <c:v>45413</c:v>
                </c:pt>
                <c:pt idx="149">
                  <c:v>45444</c:v>
                </c:pt>
                <c:pt idx="150">
                  <c:v>45474</c:v>
                </c:pt>
                <c:pt idx="151">
                  <c:v>45505</c:v>
                </c:pt>
                <c:pt idx="152">
                  <c:v>45536</c:v>
                </c:pt>
                <c:pt idx="153">
                  <c:v>45566</c:v>
                </c:pt>
                <c:pt idx="154">
                  <c:v>45597</c:v>
                </c:pt>
                <c:pt idx="155">
                  <c:v>45627</c:v>
                </c:pt>
                <c:pt idx="156">
                  <c:v>45658</c:v>
                </c:pt>
                <c:pt idx="157">
                  <c:v>45689</c:v>
                </c:pt>
                <c:pt idx="158">
                  <c:v>45717</c:v>
                </c:pt>
                <c:pt idx="159">
                  <c:v>45748</c:v>
                </c:pt>
                <c:pt idx="160">
                  <c:v>45778</c:v>
                </c:pt>
                <c:pt idx="161">
                  <c:v>45809</c:v>
                </c:pt>
                <c:pt idx="162">
                  <c:v>45839</c:v>
                </c:pt>
                <c:pt idx="163">
                  <c:v>45870</c:v>
                </c:pt>
                <c:pt idx="164">
                  <c:v>45901</c:v>
                </c:pt>
                <c:pt idx="165">
                  <c:v>45931</c:v>
                </c:pt>
                <c:pt idx="166">
                  <c:v>45962</c:v>
                </c:pt>
                <c:pt idx="167">
                  <c:v>45992</c:v>
                </c:pt>
                <c:pt idx="168">
                  <c:v>46023</c:v>
                </c:pt>
                <c:pt idx="169">
                  <c:v>46054</c:v>
                </c:pt>
                <c:pt idx="170">
                  <c:v>46082</c:v>
                </c:pt>
                <c:pt idx="171">
                  <c:v>46113</c:v>
                </c:pt>
                <c:pt idx="172">
                  <c:v>46143</c:v>
                </c:pt>
              </c:numCache>
            </c:numRef>
          </c:cat>
          <c:val>
            <c:numRef>
              <c:f>'Indice Construya'!$E$120:$E$292</c:f>
              <c:numCache>
                <c:formatCode>#,##0.0</c:formatCode>
                <c:ptCount val="173"/>
                <c:pt idx="0">
                  <c:v>289.5</c:v>
                </c:pt>
                <c:pt idx="1">
                  <c:v>301.39999999999998</c:v>
                </c:pt>
                <c:pt idx="2">
                  <c:v>320.60000000000002</c:v>
                </c:pt>
                <c:pt idx="3">
                  <c:v>341.1</c:v>
                </c:pt>
                <c:pt idx="4">
                  <c:v>320.2</c:v>
                </c:pt>
                <c:pt idx="5">
                  <c:v>328.3</c:v>
                </c:pt>
                <c:pt idx="6">
                  <c:v>344</c:v>
                </c:pt>
                <c:pt idx="7">
                  <c:v>303.7</c:v>
                </c:pt>
                <c:pt idx="8">
                  <c:v>316.10000000000002</c:v>
                </c:pt>
                <c:pt idx="9">
                  <c:v>313.8</c:v>
                </c:pt>
                <c:pt idx="10">
                  <c:v>304.7</c:v>
                </c:pt>
                <c:pt idx="11">
                  <c:v>311.39999999999998</c:v>
                </c:pt>
                <c:pt idx="12">
                  <c:v>302.60000000000002</c:v>
                </c:pt>
                <c:pt idx="13">
                  <c:v>329.3</c:v>
                </c:pt>
                <c:pt idx="14">
                  <c:v>322.5</c:v>
                </c:pt>
                <c:pt idx="15">
                  <c:v>348.7</c:v>
                </c:pt>
                <c:pt idx="16">
                  <c:v>345.6</c:v>
                </c:pt>
                <c:pt idx="17">
                  <c:v>365.4</c:v>
                </c:pt>
                <c:pt idx="18">
                  <c:v>373.9</c:v>
                </c:pt>
                <c:pt idx="19">
                  <c:v>351.8</c:v>
                </c:pt>
                <c:pt idx="20">
                  <c:v>349.3</c:v>
                </c:pt>
                <c:pt idx="21">
                  <c:v>346.1</c:v>
                </c:pt>
                <c:pt idx="22">
                  <c:v>348.5</c:v>
                </c:pt>
                <c:pt idx="23">
                  <c:v>321.8</c:v>
                </c:pt>
                <c:pt idx="24">
                  <c:v>322.3</c:v>
                </c:pt>
                <c:pt idx="25">
                  <c:v>325.2</c:v>
                </c:pt>
                <c:pt idx="26">
                  <c:v>348.3</c:v>
                </c:pt>
                <c:pt idx="27">
                  <c:v>341.8</c:v>
                </c:pt>
                <c:pt idx="28">
                  <c:v>318.10000000000002</c:v>
                </c:pt>
                <c:pt idx="29">
                  <c:v>316.60000000000002</c:v>
                </c:pt>
                <c:pt idx="30">
                  <c:v>318.10000000000002</c:v>
                </c:pt>
                <c:pt idx="31">
                  <c:v>308</c:v>
                </c:pt>
                <c:pt idx="32">
                  <c:v>315</c:v>
                </c:pt>
                <c:pt idx="33">
                  <c:v>326.3</c:v>
                </c:pt>
                <c:pt idx="34">
                  <c:v>313.7</c:v>
                </c:pt>
                <c:pt idx="35">
                  <c:v>309.7</c:v>
                </c:pt>
                <c:pt idx="36">
                  <c:v>290</c:v>
                </c:pt>
                <c:pt idx="37">
                  <c:v>332.3</c:v>
                </c:pt>
                <c:pt idx="38">
                  <c:v>332.7</c:v>
                </c:pt>
                <c:pt idx="39">
                  <c:v>365.8</c:v>
                </c:pt>
                <c:pt idx="40">
                  <c:v>339.5</c:v>
                </c:pt>
                <c:pt idx="41">
                  <c:v>351.6</c:v>
                </c:pt>
                <c:pt idx="42">
                  <c:v>372.8</c:v>
                </c:pt>
                <c:pt idx="43">
                  <c:v>352.4</c:v>
                </c:pt>
                <c:pt idx="44">
                  <c:v>364.3</c:v>
                </c:pt>
                <c:pt idx="45">
                  <c:v>354.5</c:v>
                </c:pt>
                <c:pt idx="46">
                  <c:v>372.6</c:v>
                </c:pt>
                <c:pt idx="47">
                  <c:v>362.3</c:v>
                </c:pt>
                <c:pt idx="48">
                  <c:v>312</c:v>
                </c:pt>
                <c:pt idx="49">
                  <c:v>304.5</c:v>
                </c:pt>
                <c:pt idx="50">
                  <c:v>288</c:v>
                </c:pt>
                <c:pt idx="51">
                  <c:v>272.2</c:v>
                </c:pt>
                <c:pt idx="52">
                  <c:v>280</c:v>
                </c:pt>
                <c:pt idx="53">
                  <c:v>292.3</c:v>
                </c:pt>
                <c:pt idx="54">
                  <c:v>308.7</c:v>
                </c:pt>
                <c:pt idx="55">
                  <c:v>288.7</c:v>
                </c:pt>
                <c:pt idx="56">
                  <c:v>299.10000000000002</c:v>
                </c:pt>
                <c:pt idx="57">
                  <c:v>296.60000000000002</c:v>
                </c:pt>
                <c:pt idx="58">
                  <c:v>284.7</c:v>
                </c:pt>
                <c:pt idx="59">
                  <c:v>302.60000000000002</c:v>
                </c:pt>
                <c:pt idx="60">
                  <c:v>275.3</c:v>
                </c:pt>
                <c:pt idx="61">
                  <c:v>297.7</c:v>
                </c:pt>
                <c:pt idx="62">
                  <c:v>307.39999999999998</c:v>
                </c:pt>
                <c:pt idx="63">
                  <c:v>311.2</c:v>
                </c:pt>
                <c:pt idx="64">
                  <c:v>321.5</c:v>
                </c:pt>
                <c:pt idx="65">
                  <c:v>337.6</c:v>
                </c:pt>
                <c:pt idx="66">
                  <c:v>351</c:v>
                </c:pt>
                <c:pt idx="67">
                  <c:v>363.2</c:v>
                </c:pt>
                <c:pt idx="68">
                  <c:v>349.7</c:v>
                </c:pt>
                <c:pt idx="69">
                  <c:v>354.4</c:v>
                </c:pt>
                <c:pt idx="70">
                  <c:v>374.6</c:v>
                </c:pt>
                <c:pt idx="71">
                  <c:v>340.9</c:v>
                </c:pt>
                <c:pt idx="72">
                  <c:v>314.60000000000002</c:v>
                </c:pt>
                <c:pt idx="73">
                  <c:v>334.6</c:v>
                </c:pt>
                <c:pt idx="74">
                  <c:v>332.3</c:v>
                </c:pt>
                <c:pt idx="75">
                  <c:v>363.5</c:v>
                </c:pt>
                <c:pt idx="76">
                  <c:v>345.3</c:v>
                </c:pt>
                <c:pt idx="77">
                  <c:v>314.39999999999998</c:v>
                </c:pt>
                <c:pt idx="78">
                  <c:v>338.2</c:v>
                </c:pt>
                <c:pt idx="79">
                  <c:v>315.60000000000002</c:v>
                </c:pt>
                <c:pt idx="80">
                  <c:v>312.10000000000002</c:v>
                </c:pt>
                <c:pt idx="81">
                  <c:v>281.10000000000002</c:v>
                </c:pt>
                <c:pt idx="82">
                  <c:v>260.60000000000002</c:v>
                </c:pt>
                <c:pt idx="83">
                  <c:v>243.5</c:v>
                </c:pt>
                <c:pt idx="84">
                  <c:v>251.5</c:v>
                </c:pt>
                <c:pt idx="85">
                  <c:v>264.89999999999998</c:v>
                </c:pt>
                <c:pt idx="86">
                  <c:v>290.39999999999998</c:v>
                </c:pt>
                <c:pt idx="87">
                  <c:v>301.2</c:v>
                </c:pt>
                <c:pt idx="88">
                  <c:v>297.10000000000002</c:v>
                </c:pt>
                <c:pt idx="89">
                  <c:v>295.60000000000002</c:v>
                </c:pt>
                <c:pt idx="90">
                  <c:v>304</c:v>
                </c:pt>
                <c:pt idx="91">
                  <c:v>291.8</c:v>
                </c:pt>
                <c:pt idx="92">
                  <c:v>287.5</c:v>
                </c:pt>
                <c:pt idx="93">
                  <c:v>302.10000000000002</c:v>
                </c:pt>
                <c:pt idx="94">
                  <c:v>297.39999999999998</c:v>
                </c:pt>
                <c:pt idx="95">
                  <c:v>251</c:v>
                </c:pt>
                <c:pt idx="96">
                  <c:v>241.7</c:v>
                </c:pt>
                <c:pt idx="97">
                  <c:v>264.39999999999998</c:v>
                </c:pt>
                <c:pt idx="98">
                  <c:v>181.3</c:v>
                </c:pt>
                <c:pt idx="99">
                  <c:v>74.099999999999994</c:v>
                </c:pt>
                <c:pt idx="100">
                  <c:v>210</c:v>
                </c:pt>
                <c:pt idx="101">
                  <c:v>279.89999999999998</c:v>
                </c:pt>
                <c:pt idx="102">
                  <c:v>355.3</c:v>
                </c:pt>
                <c:pt idx="103">
                  <c:v>315.10000000000002</c:v>
                </c:pt>
                <c:pt idx="104">
                  <c:v>345.1</c:v>
                </c:pt>
                <c:pt idx="105">
                  <c:v>358.3</c:v>
                </c:pt>
                <c:pt idx="106">
                  <c:v>347.8</c:v>
                </c:pt>
                <c:pt idx="107">
                  <c:v>314.2</c:v>
                </c:pt>
                <c:pt idx="108">
                  <c:v>316.39999999999998</c:v>
                </c:pt>
                <c:pt idx="109">
                  <c:v>344.2</c:v>
                </c:pt>
                <c:pt idx="110">
                  <c:v>324.7</c:v>
                </c:pt>
                <c:pt idx="111">
                  <c:v>345.6</c:v>
                </c:pt>
                <c:pt idx="112">
                  <c:v>344.3</c:v>
                </c:pt>
                <c:pt idx="113">
                  <c:v>366.7</c:v>
                </c:pt>
                <c:pt idx="114">
                  <c:v>370.7</c:v>
                </c:pt>
                <c:pt idx="115">
                  <c:v>361.6</c:v>
                </c:pt>
                <c:pt idx="116">
                  <c:v>344.8</c:v>
                </c:pt>
                <c:pt idx="117">
                  <c:v>370.5</c:v>
                </c:pt>
                <c:pt idx="118">
                  <c:v>365.9</c:v>
                </c:pt>
                <c:pt idx="119">
                  <c:v>341.9</c:v>
                </c:pt>
                <c:pt idx="120">
                  <c:v>324.7</c:v>
                </c:pt>
                <c:pt idx="121">
                  <c:v>360.9</c:v>
                </c:pt>
                <c:pt idx="122">
                  <c:v>374.2</c:v>
                </c:pt>
                <c:pt idx="123">
                  <c:v>392.4</c:v>
                </c:pt>
                <c:pt idx="124">
                  <c:v>371.8</c:v>
                </c:pt>
                <c:pt idx="125">
                  <c:v>384.5</c:v>
                </c:pt>
                <c:pt idx="126">
                  <c:v>413.6</c:v>
                </c:pt>
                <c:pt idx="127">
                  <c:v>372.7</c:v>
                </c:pt>
                <c:pt idx="128">
                  <c:v>352.2</c:v>
                </c:pt>
                <c:pt idx="129">
                  <c:v>370.7</c:v>
                </c:pt>
                <c:pt idx="130">
                  <c:v>337.2</c:v>
                </c:pt>
                <c:pt idx="131">
                  <c:v>298.5</c:v>
                </c:pt>
                <c:pt idx="132">
                  <c:v>313</c:v>
                </c:pt>
                <c:pt idx="133">
                  <c:v>337.9</c:v>
                </c:pt>
                <c:pt idx="134">
                  <c:v>322.2</c:v>
                </c:pt>
                <c:pt idx="135">
                  <c:v>348.5</c:v>
                </c:pt>
                <c:pt idx="136">
                  <c:v>352.5</c:v>
                </c:pt>
                <c:pt idx="137">
                  <c:v>355.8</c:v>
                </c:pt>
                <c:pt idx="138">
                  <c:v>348.8</c:v>
                </c:pt>
                <c:pt idx="139">
                  <c:v>344.8</c:v>
                </c:pt>
                <c:pt idx="140">
                  <c:v>324.3</c:v>
                </c:pt>
                <c:pt idx="141">
                  <c:v>372.9</c:v>
                </c:pt>
                <c:pt idx="142">
                  <c:v>321.8</c:v>
                </c:pt>
                <c:pt idx="143">
                  <c:v>274.10000000000002</c:v>
                </c:pt>
                <c:pt idx="144">
                  <c:v>224.6</c:v>
                </c:pt>
                <c:pt idx="145">
                  <c:v>239.8</c:v>
                </c:pt>
                <c:pt idx="146">
                  <c:v>213</c:v>
                </c:pt>
                <c:pt idx="147">
                  <c:v>226.7</c:v>
                </c:pt>
                <c:pt idx="148">
                  <c:v>233.9</c:v>
                </c:pt>
                <c:pt idx="149">
                  <c:v>256.7</c:v>
                </c:pt>
                <c:pt idx="150">
                  <c:v>287.8</c:v>
                </c:pt>
                <c:pt idx="151">
                  <c:v>275.39999999999998</c:v>
                </c:pt>
                <c:pt idx="152">
                  <c:v>260.5</c:v>
                </c:pt>
                <c:pt idx="153">
                  <c:v>253.2</c:v>
                </c:pt>
                <c:pt idx="154">
                  <c:v>245</c:v>
                </c:pt>
                <c:pt idx="155">
                  <c:v>242</c:v>
                </c:pt>
                <c:pt idx="156">
                  <c:v>223.1</c:v>
                </c:pt>
                <c:pt idx="157">
                  <c:v>239.7</c:v>
                </c:pt>
                <c:pt idx="158">
                  <c:v>258.2</c:v>
                </c:pt>
                <c:pt idx="159">
                  <c:v>285.2</c:v>
                </c:pt>
                <c:pt idx="160">
                  <c:v>250.7</c:v>
                </c:pt>
                <c:pt idx="161">
                  <c:v>289.5</c:v>
                </c:pt>
                <c:pt idx="162">
                  <c:v>288.2</c:v>
                </c:pt>
                <c:pt idx="163">
                  <c:v>263.39999999999998</c:v>
                </c:pt>
                <c:pt idx="164">
                  <c:v>266.3</c:v>
                </c:pt>
                <c:pt idx="165">
                  <c:v>260.39999999999998</c:v>
                </c:pt>
                <c:pt idx="166">
                  <c:v>241.9</c:v>
                </c:pt>
                <c:pt idx="167">
                  <c:v>249.7</c:v>
                </c:pt>
                <c:pt idx="168">
                  <c:v>220.7</c:v>
                </c:pt>
                <c:pt idx="169">
                  <c:v>255.8</c:v>
                </c:pt>
                <c:pt idx="170">
                  <c:v>259</c:v>
                </c:pt>
                <c:pt idx="171">
                  <c:v>271.89999999999998</c:v>
                </c:pt>
                <c:pt idx="172">
                  <c:v>277.2</c:v>
                </c:pt>
              </c:numCache>
            </c:numRef>
          </c:val>
          <c:smooth val="1"/>
          <c:extLst>
            <c:ext xmlns:c16="http://schemas.microsoft.com/office/drawing/2014/chart" uri="{C3380CC4-5D6E-409C-BE32-E72D297353CC}">
              <c16:uniqueId val="{00000000-A972-41F3-AC40-AF76C18C9295}"/>
            </c:ext>
          </c:extLst>
        </c:ser>
        <c:ser>
          <c:idx val="0"/>
          <c:order val="1"/>
          <c:tx>
            <c:strRef>
              <c:f>'Indice Construya'!$B$4</c:f>
              <c:strCache>
                <c:ptCount val="1"/>
                <c:pt idx="0">
                  <c:v>Índice con Estacionalidad</c:v>
                </c:pt>
              </c:strCache>
            </c:strRef>
          </c:tx>
          <c:spPr>
            <a:ln w="15875">
              <a:solidFill>
                <a:srgbClr val="0066CC"/>
              </a:solidFill>
              <a:prstDash val="solid"/>
            </a:ln>
          </c:spPr>
          <c:marker>
            <c:symbol val="diamond"/>
            <c:size val="3"/>
            <c:spPr>
              <a:solidFill>
                <a:srgbClr val="0066CC"/>
              </a:solidFill>
              <a:ln>
                <a:solidFill>
                  <a:srgbClr val="0066CC"/>
                </a:solidFill>
                <a:prstDash val="solid"/>
              </a:ln>
            </c:spPr>
          </c:marker>
          <c:cat>
            <c:numRef>
              <c:f>'Indice Construya'!$A$120:$A$292</c:f>
              <c:numCache>
                <c:formatCode>mmm\-yy</c:formatCode>
                <c:ptCount val="173"/>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pt idx="48">
                  <c:v>42370</c:v>
                </c:pt>
                <c:pt idx="49">
                  <c:v>42401</c:v>
                </c:pt>
                <c:pt idx="50">
                  <c:v>42430</c:v>
                </c:pt>
                <c:pt idx="51">
                  <c:v>42461</c:v>
                </c:pt>
                <c:pt idx="52">
                  <c:v>42491</c:v>
                </c:pt>
                <c:pt idx="53">
                  <c:v>42522</c:v>
                </c:pt>
                <c:pt idx="54">
                  <c:v>42552</c:v>
                </c:pt>
                <c:pt idx="55">
                  <c:v>42583</c:v>
                </c:pt>
                <c:pt idx="56">
                  <c:v>42614</c:v>
                </c:pt>
                <c:pt idx="57">
                  <c:v>42644</c:v>
                </c:pt>
                <c:pt idx="58">
                  <c:v>42675</c:v>
                </c:pt>
                <c:pt idx="59">
                  <c:v>42705</c:v>
                </c:pt>
                <c:pt idx="60">
                  <c:v>42736</c:v>
                </c:pt>
                <c:pt idx="61">
                  <c:v>42767</c:v>
                </c:pt>
                <c:pt idx="62">
                  <c:v>42795</c:v>
                </c:pt>
                <c:pt idx="63">
                  <c:v>42826</c:v>
                </c:pt>
                <c:pt idx="64">
                  <c:v>42856</c:v>
                </c:pt>
                <c:pt idx="65">
                  <c:v>42887</c:v>
                </c:pt>
                <c:pt idx="66">
                  <c:v>42917</c:v>
                </c:pt>
                <c:pt idx="67">
                  <c:v>42948</c:v>
                </c:pt>
                <c:pt idx="68">
                  <c:v>42979</c:v>
                </c:pt>
                <c:pt idx="69">
                  <c:v>43009</c:v>
                </c:pt>
                <c:pt idx="70">
                  <c:v>43040</c:v>
                </c:pt>
                <c:pt idx="71">
                  <c:v>43070</c:v>
                </c:pt>
                <c:pt idx="72">
                  <c:v>43101</c:v>
                </c:pt>
                <c:pt idx="73">
                  <c:v>43132</c:v>
                </c:pt>
                <c:pt idx="74">
                  <c:v>43160</c:v>
                </c:pt>
                <c:pt idx="75">
                  <c:v>43191</c:v>
                </c:pt>
                <c:pt idx="76">
                  <c:v>43221</c:v>
                </c:pt>
                <c:pt idx="77">
                  <c:v>43252</c:v>
                </c:pt>
                <c:pt idx="78">
                  <c:v>43282</c:v>
                </c:pt>
                <c:pt idx="79">
                  <c:v>43313</c:v>
                </c:pt>
                <c:pt idx="80">
                  <c:v>43344</c:v>
                </c:pt>
                <c:pt idx="81">
                  <c:v>43374</c:v>
                </c:pt>
                <c:pt idx="82">
                  <c:v>43405</c:v>
                </c:pt>
                <c:pt idx="83">
                  <c:v>43435</c:v>
                </c:pt>
                <c:pt idx="84">
                  <c:v>43466</c:v>
                </c:pt>
                <c:pt idx="85">
                  <c:v>43497</c:v>
                </c:pt>
                <c:pt idx="86">
                  <c:v>43525</c:v>
                </c:pt>
                <c:pt idx="87">
                  <c:v>43556</c:v>
                </c:pt>
                <c:pt idx="88">
                  <c:v>43586</c:v>
                </c:pt>
                <c:pt idx="89">
                  <c:v>43617</c:v>
                </c:pt>
                <c:pt idx="90">
                  <c:v>43647</c:v>
                </c:pt>
                <c:pt idx="91">
                  <c:v>43678</c:v>
                </c:pt>
                <c:pt idx="92">
                  <c:v>43709</c:v>
                </c:pt>
                <c:pt idx="93">
                  <c:v>43739</c:v>
                </c:pt>
                <c:pt idx="94">
                  <c:v>43770</c:v>
                </c:pt>
                <c:pt idx="95">
                  <c:v>43800</c:v>
                </c:pt>
                <c:pt idx="96">
                  <c:v>43831</c:v>
                </c:pt>
                <c:pt idx="97">
                  <c:v>43862</c:v>
                </c:pt>
                <c:pt idx="98">
                  <c:v>43891</c:v>
                </c:pt>
                <c:pt idx="99">
                  <c:v>43922</c:v>
                </c:pt>
                <c:pt idx="100">
                  <c:v>43952</c:v>
                </c:pt>
                <c:pt idx="101">
                  <c:v>43983</c:v>
                </c:pt>
                <c:pt idx="102">
                  <c:v>44013</c:v>
                </c:pt>
                <c:pt idx="103">
                  <c:v>44044</c:v>
                </c:pt>
                <c:pt idx="104">
                  <c:v>44075</c:v>
                </c:pt>
                <c:pt idx="105">
                  <c:v>44105</c:v>
                </c:pt>
                <c:pt idx="106">
                  <c:v>44136</c:v>
                </c:pt>
                <c:pt idx="107">
                  <c:v>44166</c:v>
                </c:pt>
                <c:pt idx="108">
                  <c:v>44197</c:v>
                </c:pt>
                <c:pt idx="109">
                  <c:v>44228</c:v>
                </c:pt>
                <c:pt idx="110">
                  <c:v>44256</c:v>
                </c:pt>
                <c:pt idx="111">
                  <c:v>44287</c:v>
                </c:pt>
                <c:pt idx="112">
                  <c:v>44317</c:v>
                </c:pt>
                <c:pt idx="113">
                  <c:v>44348</c:v>
                </c:pt>
                <c:pt idx="114">
                  <c:v>44378</c:v>
                </c:pt>
                <c:pt idx="115">
                  <c:v>44409</c:v>
                </c:pt>
                <c:pt idx="116">
                  <c:v>44440</c:v>
                </c:pt>
                <c:pt idx="117">
                  <c:v>44470</c:v>
                </c:pt>
                <c:pt idx="118">
                  <c:v>44501</c:v>
                </c:pt>
                <c:pt idx="119">
                  <c:v>44531</c:v>
                </c:pt>
                <c:pt idx="120">
                  <c:v>44562</c:v>
                </c:pt>
                <c:pt idx="121">
                  <c:v>44593</c:v>
                </c:pt>
                <c:pt idx="122">
                  <c:v>44621</c:v>
                </c:pt>
                <c:pt idx="123">
                  <c:v>44652</c:v>
                </c:pt>
                <c:pt idx="124">
                  <c:v>44682</c:v>
                </c:pt>
                <c:pt idx="125">
                  <c:v>44713</c:v>
                </c:pt>
                <c:pt idx="126">
                  <c:v>44743</c:v>
                </c:pt>
                <c:pt idx="127">
                  <c:v>44774</c:v>
                </c:pt>
                <c:pt idx="128">
                  <c:v>44805</c:v>
                </c:pt>
                <c:pt idx="129">
                  <c:v>44835</c:v>
                </c:pt>
                <c:pt idx="130">
                  <c:v>44866</c:v>
                </c:pt>
                <c:pt idx="131">
                  <c:v>44896</c:v>
                </c:pt>
                <c:pt idx="132">
                  <c:v>44927</c:v>
                </c:pt>
                <c:pt idx="133">
                  <c:v>44958</c:v>
                </c:pt>
                <c:pt idx="134">
                  <c:v>44986</c:v>
                </c:pt>
                <c:pt idx="135">
                  <c:v>45017</c:v>
                </c:pt>
                <c:pt idx="136">
                  <c:v>45047</c:v>
                </c:pt>
                <c:pt idx="137">
                  <c:v>45078</c:v>
                </c:pt>
                <c:pt idx="138">
                  <c:v>45108</c:v>
                </c:pt>
                <c:pt idx="139">
                  <c:v>45139</c:v>
                </c:pt>
                <c:pt idx="140">
                  <c:v>45170</c:v>
                </c:pt>
                <c:pt idx="141">
                  <c:v>45200</c:v>
                </c:pt>
                <c:pt idx="142">
                  <c:v>45231</c:v>
                </c:pt>
                <c:pt idx="143">
                  <c:v>45261</c:v>
                </c:pt>
                <c:pt idx="144">
                  <c:v>45292</c:v>
                </c:pt>
                <c:pt idx="145">
                  <c:v>45323</c:v>
                </c:pt>
                <c:pt idx="146">
                  <c:v>45352</c:v>
                </c:pt>
                <c:pt idx="147">
                  <c:v>45383</c:v>
                </c:pt>
                <c:pt idx="148">
                  <c:v>45413</c:v>
                </c:pt>
                <c:pt idx="149">
                  <c:v>45444</c:v>
                </c:pt>
                <c:pt idx="150">
                  <c:v>45474</c:v>
                </c:pt>
                <c:pt idx="151">
                  <c:v>45505</c:v>
                </c:pt>
                <c:pt idx="152">
                  <c:v>45536</c:v>
                </c:pt>
                <c:pt idx="153">
                  <c:v>45566</c:v>
                </c:pt>
                <c:pt idx="154">
                  <c:v>45597</c:v>
                </c:pt>
                <c:pt idx="155">
                  <c:v>45627</c:v>
                </c:pt>
                <c:pt idx="156">
                  <c:v>45658</c:v>
                </c:pt>
                <c:pt idx="157">
                  <c:v>45689</c:v>
                </c:pt>
                <c:pt idx="158">
                  <c:v>45717</c:v>
                </c:pt>
                <c:pt idx="159">
                  <c:v>45748</c:v>
                </c:pt>
                <c:pt idx="160">
                  <c:v>45778</c:v>
                </c:pt>
                <c:pt idx="161">
                  <c:v>45809</c:v>
                </c:pt>
                <c:pt idx="162">
                  <c:v>45839</c:v>
                </c:pt>
                <c:pt idx="163">
                  <c:v>45870</c:v>
                </c:pt>
                <c:pt idx="164">
                  <c:v>45901</c:v>
                </c:pt>
                <c:pt idx="165">
                  <c:v>45931</c:v>
                </c:pt>
                <c:pt idx="166">
                  <c:v>45962</c:v>
                </c:pt>
                <c:pt idx="167">
                  <c:v>45992</c:v>
                </c:pt>
                <c:pt idx="168">
                  <c:v>46023</c:v>
                </c:pt>
                <c:pt idx="169">
                  <c:v>46054</c:v>
                </c:pt>
                <c:pt idx="170">
                  <c:v>46082</c:v>
                </c:pt>
                <c:pt idx="171">
                  <c:v>46113</c:v>
                </c:pt>
                <c:pt idx="172">
                  <c:v>46143</c:v>
                </c:pt>
              </c:numCache>
            </c:numRef>
          </c:cat>
          <c:val>
            <c:numRef>
              <c:f>'Indice Construya'!$B$120:$B$292</c:f>
              <c:numCache>
                <c:formatCode>#,##0.0</c:formatCode>
                <c:ptCount val="173"/>
                <c:pt idx="0">
                  <c:v>314.3</c:v>
                </c:pt>
                <c:pt idx="1">
                  <c:v>284.5</c:v>
                </c:pt>
                <c:pt idx="2">
                  <c:v>358.6</c:v>
                </c:pt>
                <c:pt idx="3">
                  <c:v>309.60000000000002</c:v>
                </c:pt>
                <c:pt idx="4">
                  <c:v>338.7</c:v>
                </c:pt>
                <c:pt idx="5">
                  <c:v>342.9</c:v>
                </c:pt>
                <c:pt idx="6">
                  <c:v>343.2</c:v>
                </c:pt>
                <c:pt idx="7">
                  <c:v>350.1</c:v>
                </c:pt>
                <c:pt idx="8">
                  <c:v>337</c:v>
                </c:pt>
                <c:pt idx="9">
                  <c:v>367.7</c:v>
                </c:pt>
                <c:pt idx="10">
                  <c:v>348.1</c:v>
                </c:pt>
                <c:pt idx="11">
                  <c:v>308.60000000000002</c:v>
                </c:pt>
                <c:pt idx="12">
                  <c:v>321.7</c:v>
                </c:pt>
                <c:pt idx="13">
                  <c:v>295.89999999999998</c:v>
                </c:pt>
                <c:pt idx="14">
                  <c:v>337.5</c:v>
                </c:pt>
                <c:pt idx="15">
                  <c:v>351.9</c:v>
                </c:pt>
                <c:pt idx="16">
                  <c:v>370.3</c:v>
                </c:pt>
                <c:pt idx="17">
                  <c:v>349.1</c:v>
                </c:pt>
                <c:pt idx="18">
                  <c:v>388.6</c:v>
                </c:pt>
                <c:pt idx="19">
                  <c:v>400.7</c:v>
                </c:pt>
                <c:pt idx="20">
                  <c:v>393.9</c:v>
                </c:pt>
                <c:pt idx="21">
                  <c:v>405.5</c:v>
                </c:pt>
                <c:pt idx="22">
                  <c:v>393.1</c:v>
                </c:pt>
                <c:pt idx="23">
                  <c:v>341.4</c:v>
                </c:pt>
                <c:pt idx="24">
                  <c:v>357</c:v>
                </c:pt>
                <c:pt idx="25">
                  <c:v>336.4</c:v>
                </c:pt>
                <c:pt idx="26">
                  <c:v>337.8</c:v>
                </c:pt>
                <c:pt idx="27">
                  <c:v>340.4</c:v>
                </c:pt>
                <c:pt idx="28">
                  <c:v>332.2</c:v>
                </c:pt>
                <c:pt idx="29">
                  <c:v>320.8</c:v>
                </c:pt>
                <c:pt idx="30">
                  <c:v>330.6</c:v>
                </c:pt>
                <c:pt idx="31">
                  <c:v>336.5</c:v>
                </c:pt>
                <c:pt idx="32">
                  <c:v>370.1</c:v>
                </c:pt>
                <c:pt idx="33">
                  <c:v>382.3</c:v>
                </c:pt>
                <c:pt idx="34">
                  <c:v>338.8</c:v>
                </c:pt>
                <c:pt idx="35">
                  <c:v>328.6</c:v>
                </c:pt>
                <c:pt idx="36">
                  <c:v>317.3</c:v>
                </c:pt>
                <c:pt idx="37">
                  <c:v>313.60000000000002</c:v>
                </c:pt>
                <c:pt idx="38">
                  <c:v>342.2</c:v>
                </c:pt>
                <c:pt idx="39">
                  <c:v>369.2</c:v>
                </c:pt>
                <c:pt idx="40">
                  <c:v>339.5</c:v>
                </c:pt>
                <c:pt idx="41">
                  <c:v>376.6</c:v>
                </c:pt>
                <c:pt idx="42">
                  <c:v>387.5</c:v>
                </c:pt>
                <c:pt idx="43">
                  <c:v>385</c:v>
                </c:pt>
                <c:pt idx="44">
                  <c:v>428.1</c:v>
                </c:pt>
                <c:pt idx="45">
                  <c:v>410.3</c:v>
                </c:pt>
                <c:pt idx="46">
                  <c:v>407.7</c:v>
                </c:pt>
                <c:pt idx="47">
                  <c:v>367.6</c:v>
                </c:pt>
                <c:pt idx="48">
                  <c:v>327.5</c:v>
                </c:pt>
                <c:pt idx="49">
                  <c:v>301.2</c:v>
                </c:pt>
                <c:pt idx="50">
                  <c:v>309.2</c:v>
                </c:pt>
                <c:pt idx="51">
                  <c:v>286.8</c:v>
                </c:pt>
                <c:pt idx="52">
                  <c:v>297.10000000000002</c:v>
                </c:pt>
                <c:pt idx="53">
                  <c:v>296.2</c:v>
                </c:pt>
                <c:pt idx="54">
                  <c:v>294.89999999999998</c:v>
                </c:pt>
                <c:pt idx="55">
                  <c:v>332.8</c:v>
                </c:pt>
                <c:pt idx="56">
                  <c:v>351.4</c:v>
                </c:pt>
                <c:pt idx="57">
                  <c:v>329.3</c:v>
                </c:pt>
                <c:pt idx="58">
                  <c:v>325.3</c:v>
                </c:pt>
                <c:pt idx="59">
                  <c:v>321.10000000000002</c:v>
                </c:pt>
                <c:pt idx="60">
                  <c:v>304.89999999999998</c:v>
                </c:pt>
                <c:pt idx="61">
                  <c:v>281</c:v>
                </c:pt>
                <c:pt idx="62">
                  <c:v>343.9</c:v>
                </c:pt>
                <c:pt idx="63">
                  <c:v>305.60000000000002</c:v>
                </c:pt>
                <c:pt idx="64">
                  <c:v>340.1</c:v>
                </c:pt>
                <c:pt idx="65">
                  <c:v>346.6</c:v>
                </c:pt>
                <c:pt idx="66">
                  <c:v>364.8</c:v>
                </c:pt>
                <c:pt idx="67">
                  <c:v>413.6</c:v>
                </c:pt>
                <c:pt idx="68">
                  <c:v>405.9</c:v>
                </c:pt>
                <c:pt idx="69">
                  <c:v>398.5</c:v>
                </c:pt>
                <c:pt idx="70">
                  <c:v>428</c:v>
                </c:pt>
                <c:pt idx="71">
                  <c:v>356.9</c:v>
                </c:pt>
                <c:pt idx="72">
                  <c:v>348.5</c:v>
                </c:pt>
                <c:pt idx="73">
                  <c:v>315.8</c:v>
                </c:pt>
                <c:pt idx="74">
                  <c:v>352.2</c:v>
                </c:pt>
                <c:pt idx="75">
                  <c:v>362.1</c:v>
                </c:pt>
                <c:pt idx="76">
                  <c:v>365.3</c:v>
                </c:pt>
                <c:pt idx="77">
                  <c:v>328</c:v>
                </c:pt>
                <c:pt idx="78">
                  <c:v>337.4</c:v>
                </c:pt>
                <c:pt idx="79">
                  <c:v>363.8</c:v>
                </c:pt>
                <c:pt idx="80">
                  <c:v>347.5</c:v>
                </c:pt>
                <c:pt idx="81">
                  <c:v>329.4</c:v>
                </c:pt>
                <c:pt idx="82">
                  <c:v>297.7</c:v>
                </c:pt>
                <c:pt idx="83">
                  <c:v>243.6</c:v>
                </c:pt>
                <c:pt idx="84">
                  <c:v>278.60000000000002</c:v>
                </c:pt>
                <c:pt idx="85">
                  <c:v>274</c:v>
                </c:pt>
                <c:pt idx="86">
                  <c:v>294.8</c:v>
                </c:pt>
                <c:pt idx="87">
                  <c:v>300</c:v>
                </c:pt>
                <c:pt idx="88">
                  <c:v>318.2</c:v>
                </c:pt>
                <c:pt idx="89">
                  <c:v>282.5</c:v>
                </c:pt>
                <c:pt idx="90">
                  <c:v>312.10000000000002</c:v>
                </c:pt>
                <c:pt idx="91">
                  <c:v>336.4</c:v>
                </c:pt>
                <c:pt idx="92">
                  <c:v>324.2</c:v>
                </c:pt>
                <c:pt idx="93">
                  <c:v>358.3</c:v>
                </c:pt>
                <c:pt idx="94">
                  <c:v>335.5</c:v>
                </c:pt>
                <c:pt idx="95">
                  <c:v>266.2</c:v>
                </c:pt>
                <c:pt idx="96">
                  <c:v>267.8</c:v>
                </c:pt>
                <c:pt idx="97">
                  <c:v>258</c:v>
                </c:pt>
                <c:pt idx="98">
                  <c:v>178.3</c:v>
                </c:pt>
                <c:pt idx="99">
                  <c:v>77</c:v>
                </c:pt>
                <c:pt idx="100">
                  <c:v>210</c:v>
                </c:pt>
                <c:pt idx="101">
                  <c:v>287.39999999999998</c:v>
                </c:pt>
                <c:pt idx="102">
                  <c:v>354.4</c:v>
                </c:pt>
                <c:pt idx="103">
                  <c:v>344.3</c:v>
                </c:pt>
                <c:pt idx="104">
                  <c:v>384.2</c:v>
                </c:pt>
                <c:pt idx="105">
                  <c:v>414.8</c:v>
                </c:pt>
                <c:pt idx="106">
                  <c:v>380.6</c:v>
                </c:pt>
                <c:pt idx="107">
                  <c:v>314.39999999999998</c:v>
                </c:pt>
                <c:pt idx="108">
                  <c:v>332.1</c:v>
                </c:pt>
                <c:pt idx="109">
                  <c:v>323</c:v>
                </c:pt>
                <c:pt idx="110">
                  <c:v>363.3</c:v>
                </c:pt>
                <c:pt idx="111">
                  <c:v>359.5</c:v>
                </c:pt>
                <c:pt idx="112">
                  <c:v>336.6</c:v>
                </c:pt>
                <c:pt idx="113">
                  <c:v>371.5</c:v>
                </c:pt>
                <c:pt idx="114">
                  <c:v>380.7</c:v>
                </c:pt>
                <c:pt idx="115">
                  <c:v>383.3</c:v>
                </c:pt>
                <c:pt idx="116">
                  <c:v>405.2</c:v>
                </c:pt>
                <c:pt idx="117">
                  <c:v>393.9</c:v>
                </c:pt>
                <c:pt idx="118">
                  <c:v>405.7</c:v>
                </c:pt>
                <c:pt idx="119">
                  <c:v>362.8</c:v>
                </c:pt>
                <c:pt idx="120">
                  <c:v>345.1</c:v>
                </c:pt>
                <c:pt idx="121">
                  <c:v>357</c:v>
                </c:pt>
                <c:pt idx="122">
                  <c:v>396.7</c:v>
                </c:pt>
                <c:pt idx="123">
                  <c:v>390.9</c:v>
                </c:pt>
                <c:pt idx="124">
                  <c:v>393.3</c:v>
                </c:pt>
                <c:pt idx="125">
                  <c:v>389.6</c:v>
                </c:pt>
                <c:pt idx="126">
                  <c:v>412.6</c:v>
                </c:pt>
                <c:pt idx="127">
                  <c:v>429.7</c:v>
                </c:pt>
                <c:pt idx="128">
                  <c:v>413.8</c:v>
                </c:pt>
                <c:pt idx="129">
                  <c:v>394</c:v>
                </c:pt>
                <c:pt idx="130">
                  <c:v>385.2</c:v>
                </c:pt>
                <c:pt idx="131">
                  <c:v>316.7</c:v>
                </c:pt>
                <c:pt idx="132">
                  <c:v>346.7</c:v>
                </c:pt>
                <c:pt idx="133">
                  <c:v>318.89999999999998</c:v>
                </c:pt>
                <c:pt idx="134">
                  <c:v>360.5</c:v>
                </c:pt>
                <c:pt idx="135">
                  <c:v>342.5</c:v>
                </c:pt>
                <c:pt idx="136">
                  <c:v>357.2</c:v>
                </c:pt>
                <c:pt idx="137">
                  <c:v>360.5</c:v>
                </c:pt>
                <c:pt idx="138">
                  <c:v>358.1</c:v>
                </c:pt>
                <c:pt idx="139">
                  <c:v>397.5</c:v>
                </c:pt>
                <c:pt idx="140">
                  <c:v>376.5</c:v>
                </c:pt>
                <c:pt idx="141">
                  <c:v>413.5</c:v>
                </c:pt>
                <c:pt idx="142">
                  <c:v>367</c:v>
                </c:pt>
                <c:pt idx="143">
                  <c:v>261.60000000000002</c:v>
                </c:pt>
                <c:pt idx="144">
                  <c:v>224.6</c:v>
                </c:pt>
                <c:pt idx="145">
                  <c:v>237.2</c:v>
                </c:pt>
                <c:pt idx="146">
                  <c:v>216.2</c:v>
                </c:pt>
                <c:pt idx="147">
                  <c:v>228.8</c:v>
                </c:pt>
                <c:pt idx="148">
                  <c:v>250.6</c:v>
                </c:pt>
                <c:pt idx="149">
                  <c:v>245.3</c:v>
                </c:pt>
                <c:pt idx="150">
                  <c:v>299.10000000000002</c:v>
                </c:pt>
                <c:pt idx="151">
                  <c:v>317.60000000000002</c:v>
                </c:pt>
                <c:pt idx="152">
                  <c:v>293.7</c:v>
                </c:pt>
                <c:pt idx="153">
                  <c:v>296.5</c:v>
                </c:pt>
                <c:pt idx="154">
                  <c:v>275.89999999999998</c:v>
                </c:pt>
                <c:pt idx="155">
                  <c:v>244.2</c:v>
                </c:pt>
                <c:pt idx="156">
                  <c:v>247.2</c:v>
                </c:pt>
                <c:pt idx="157">
                  <c:v>248</c:v>
                </c:pt>
                <c:pt idx="158">
                  <c:v>250.4</c:v>
                </c:pt>
                <c:pt idx="159">
                  <c:v>287.8</c:v>
                </c:pt>
                <c:pt idx="160">
                  <c:v>272.89999999999998</c:v>
                </c:pt>
                <c:pt idx="161">
                  <c:v>280.5</c:v>
                </c:pt>
                <c:pt idx="162">
                  <c:v>299.5</c:v>
                </c:pt>
                <c:pt idx="163">
                  <c:v>300</c:v>
                </c:pt>
                <c:pt idx="164">
                  <c:v>312.89999999999998</c:v>
                </c:pt>
                <c:pt idx="165">
                  <c:v>326.3</c:v>
                </c:pt>
                <c:pt idx="166">
                  <c:v>260.8</c:v>
                </c:pt>
                <c:pt idx="167">
                  <c:v>252</c:v>
                </c:pt>
                <c:pt idx="168">
                  <c:v>244.5</c:v>
                </c:pt>
                <c:pt idx="169">
                  <c:v>241.5</c:v>
                </c:pt>
                <c:pt idx="170">
                  <c:v>278.10000000000002</c:v>
                </c:pt>
                <c:pt idx="171">
                  <c:v>274.39999999999998</c:v>
                </c:pt>
                <c:pt idx="172">
                  <c:v>277.2</c:v>
                </c:pt>
              </c:numCache>
            </c:numRef>
          </c:val>
          <c:smooth val="1"/>
          <c:extLst>
            <c:ext xmlns:c16="http://schemas.microsoft.com/office/drawing/2014/chart" uri="{C3380CC4-5D6E-409C-BE32-E72D297353CC}">
              <c16:uniqueId val="{00000001-A972-41F3-AC40-AF76C18C9295}"/>
            </c:ext>
          </c:extLst>
        </c:ser>
        <c:dLbls>
          <c:showLegendKey val="0"/>
          <c:showVal val="0"/>
          <c:showCatName val="0"/>
          <c:showSerName val="0"/>
          <c:showPercent val="0"/>
          <c:showBubbleSize val="0"/>
        </c:dLbls>
        <c:marker val="1"/>
        <c:smooth val="0"/>
        <c:axId val="201892224"/>
        <c:axId val="201894912"/>
      </c:lineChart>
      <c:dateAx>
        <c:axId val="201892224"/>
        <c:scaling>
          <c:orientation val="minMax"/>
        </c:scaling>
        <c:delete val="0"/>
        <c:axPos val="b"/>
        <c:majorGridlines>
          <c:spPr>
            <a:ln w="3175">
              <a:solidFill>
                <a:srgbClr val="C0C0C0"/>
              </a:solidFill>
              <a:prstDash val="sysDash"/>
            </a:ln>
          </c:spPr>
        </c:majorGridlines>
        <c:title>
          <c:tx>
            <c:rich>
              <a:bodyPr/>
              <a:lstStyle/>
              <a:p>
                <a:pPr>
                  <a:defRPr sz="900" b="0" i="0" u="none" strike="noStrike" baseline="0">
                    <a:solidFill>
                      <a:srgbClr val="000000"/>
                    </a:solidFill>
                    <a:latin typeface="Arial"/>
                    <a:ea typeface="Arial"/>
                    <a:cs typeface="Arial"/>
                  </a:defRPr>
                </a:pPr>
                <a:r>
                  <a:rPr lang="es-AR" sz="900" b="1" i="0" u="none" strike="noStrike" baseline="0">
                    <a:solidFill>
                      <a:srgbClr val="333333"/>
                    </a:solidFill>
                    <a:latin typeface="Arial"/>
                    <a:cs typeface="Arial"/>
                  </a:rPr>
                  <a:t>Fuente:</a:t>
                </a:r>
                <a:r>
                  <a:rPr lang="es-AR" sz="900" b="0" i="0" u="none" strike="noStrike" baseline="0">
                    <a:solidFill>
                      <a:srgbClr val="333333"/>
                    </a:solidFill>
                    <a:latin typeface="Arial"/>
                    <a:cs typeface="Arial"/>
                  </a:rPr>
                  <a:t> Grupo Construya</a:t>
                </a:r>
              </a:p>
            </c:rich>
          </c:tx>
          <c:layout>
            <c:manualLayout>
              <c:xMode val="edge"/>
              <c:yMode val="edge"/>
              <c:x val="0"/>
              <c:y val="0.96495910769829274"/>
            </c:manualLayout>
          </c:layout>
          <c:overlay val="0"/>
          <c:spPr>
            <a:noFill/>
            <a:ln w="25400">
              <a:noFill/>
            </a:ln>
          </c:spPr>
        </c:title>
        <c:numFmt formatCode="mmm\-yy" sourceLinked="0"/>
        <c:majorTickMark val="out"/>
        <c:minorTickMark val="none"/>
        <c:tickLblPos val="nextTo"/>
        <c:spPr>
          <a:ln w="3175">
            <a:solidFill>
              <a:srgbClr val="808080"/>
            </a:solidFill>
            <a:prstDash val="solid"/>
          </a:ln>
        </c:spPr>
        <c:txPr>
          <a:bodyPr rot="-5400000" vert="horz"/>
          <a:lstStyle/>
          <a:p>
            <a:pPr>
              <a:defRPr sz="800" b="0" i="0" u="none" strike="noStrike" baseline="0">
                <a:solidFill>
                  <a:srgbClr val="808080"/>
                </a:solidFill>
                <a:latin typeface="Arial"/>
                <a:ea typeface="Arial"/>
                <a:cs typeface="Arial"/>
              </a:defRPr>
            </a:pPr>
            <a:endParaRPr lang="es-AR"/>
          </a:p>
        </c:txPr>
        <c:crossAx val="201894912"/>
        <c:crosses val="autoZero"/>
        <c:auto val="1"/>
        <c:lblOffset val="100"/>
        <c:baseTimeUnit val="months"/>
      </c:dateAx>
      <c:valAx>
        <c:axId val="201894912"/>
        <c:scaling>
          <c:orientation val="minMax"/>
          <c:min val="70"/>
        </c:scaling>
        <c:delete val="0"/>
        <c:axPos val="l"/>
        <c:majorGridlines>
          <c:spPr>
            <a:ln w="3175">
              <a:solidFill>
                <a:srgbClr val="808080"/>
              </a:solidFill>
              <a:prstDash val="sysDash"/>
            </a:ln>
          </c:spPr>
        </c:majorGridlines>
        <c:title>
          <c:tx>
            <c:rich>
              <a:bodyPr/>
              <a:lstStyle/>
              <a:p>
                <a:pPr>
                  <a:defRPr sz="1000" b="0" i="0" u="none" strike="noStrike" baseline="0">
                    <a:solidFill>
                      <a:srgbClr val="333333"/>
                    </a:solidFill>
                    <a:latin typeface="Arial"/>
                    <a:ea typeface="Arial"/>
                    <a:cs typeface="Arial"/>
                  </a:defRPr>
                </a:pPr>
                <a:r>
                  <a:rPr lang="es-AR"/>
                  <a:t>Índice base Junio</a:t>
                </a:r>
                <a:r>
                  <a:rPr lang="es-AR" baseline="0"/>
                  <a:t> 2002 </a:t>
                </a:r>
                <a:r>
                  <a:rPr lang="es-AR"/>
                  <a:t>= 100</a:t>
                </a:r>
              </a:p>
            </c:rich>
          </c:tx>
          <c:layout>
            <c:manualLayout>
              <c:xMode val="edge"/>
              <c:yMode val="edge"/>
              <c:x val="1.0340175937159871E-3"/>
              <c:y val="0.37118626273410738"/>
            </c:manualLayout>
          </c:layout>
          <c:overlay val="0"/>
          <c:spPr>
            <a:noFill/>
            <a:ln w="25400">
              <a:noFill/>
            </a:ln>
          </c:spPr>
        </c:title>
        <c:numFmt formatCode="#,##0.0" sourceLinked="1"/>
        <c:majorTickMark val="out"/>
        <c:minorTickMark val="none"/>
        <c:tickLblPos val="nextTo"/>
        <c:spPr>
          <a:ln w="3175">
            <a:solidFill>
              <a:srgbClr val="808080"/>
            </a:solidFill>
            <a:prstDash val="solid"/>
          </a:ln>
        </c:spPr>
        <c:txPr>
          <a:bodyPr rot="0" vert="horz"/>
          <a:lstStyle/>
          <a:p>
            <a:pPr>
              <a:defRPr sz="800" b="0" i="0" u="none" strike="noStrike" baseline="0">
                <a:solidFill>
                  <a:srgbClr val="808080"/>
                </a:solidFill>
                <a:latin typeface="Arial"/>
                <a:ea typeface="Arial"/>
                <a:cs typeface="Arial"/>
              </a:defRPr>
            </a:pPr>
            <a:endParaRPr lang="es-AR"/>
          </a:p>
        </c:txPr>
        <c:crossAx val="201892224"/>
        <c:crossesAt val="33970"/>
        <c:crossBetween val="between"/>
      </c:valAx>
      <c:spPr>
        <a:noFill/>
        <a:ln w="12700">
          <a:solidFill>
            <a:srgbClr val="808080"/>
          </a:solidFill>
          <a:prstDash val="solid"/>
        </a:ln>
      </c:spPr>
    </c:plotArea>
    <c:legend>
      <c:legendPos val="r"/>
      <c:layout>
        <c:manualLayout>
          <c:xMode val="edge"/>
          <c:yMode val="edge"/>
          <c:x val="9.1003102378490172E-2"/>
          <c:y val="9.9999822056141302E-2"/>
          <c:w val="0.22853209854303716"/>
          <c:h val="0.10847457627118645"/>
        </c:manualLayout>
      </c:layout>
      <c:overlay val="0"/>
      <c:spPr>
        <a:solidFill>
          <a:srgbClr val="FFFFFF"/>
        </a:solidFill>
        <a:ln w="12700">
          <a:solidFill>
            <a:srgbClr val="969696"/>
          </a:solidFill>
          <a:prstDash val="solid"/>
        </a:ln>
      </c:spPr>
      <c:txPr>
        <a:bodyPr/>
        <a:lstStyle/>
        <a:p>
          <a:pPr>
            <a:defRPr sz="1000" b="0" i="0" u="none" strike="noStrike" baseline="0">
              <a:solidFill>
                <a:srgbClr val="808080"/>
              </a:solidFill>
              <a:latin typeface="Arial"/>
              <a:ea typeface="Arial"/>
              <a:cs typeface="Arial"/>
            </a:defRPr>
          </a:pPr>
          <a:endParaRPr lang="es-AR"/>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s-AR"/>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zoomScale="115" workbookViewId="0"/>
  </sheetViews>
  <pageMargins left="0.75" right="0.75" top="1" bottom="1" header="0" footer="0"/>
  <pageSetup paperSize="9" orientation="landscape" r:id="rId1"/>
  <headerFooter alignWithMargins="0"/>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 Solo para uso de Esri</a:t>
          </a:r>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9210261" cy="5615609"/>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9"/>
  <sheetViews>
    <sheetView showGridLines="0" tabSelected="1" workbookViewId="0">
      <pane ySplit="4" topLeftCell="A267" activePane="bottomLeft" state="frozen"/>
      <selection pane="bottomLeft" activeCell="F292" sqref="F292"/>
    </sheetView>
  </sheetViews>
  <sheetFormatPr baseColWidth="10" defaultRowHeight="15" x14ac:dyDescent="0.25"/>
  <cols>
    <col min="1" max="1" width="10.5703125" customWidth="1"/>
    <col min="2" max="4" width="14.7109375" customWidth="1"/>
    <col min="5" max="5" width="17" customWidth="1"/>
    <col min="6" max="6" width="14.7109375" customWidth="1"/>
  </cols>
  <sheetData>
    <row r="1" spans="1:6" x14ac:dyDescent="0.25">
      <c r="A1" s="10" t="s">
        <v>8</v>
      </c>
      <c r="B1" s="10"/>
      <c r="C1" s="10"/>
      <c r="D1" s="10"/>
      <c r="E1" s="10"/>
      <c r="F1" s="10"/>
    </row>
    <row r="2" spans="1:6" x14ac:dyDescent="0.25">
      <c r="A2" s="10" t="s">
        <v>7</v>
      </c>
      <c r="B2" s="10"/>
      <c r="C2" s="10"/>
      <c r="D2" s="10"/>
      <c r="E2" s="10"/>
      <c r="F2" s="10"/>
    </row>
    <row r="3" spans="1:6" ht="9.75" customHeight="1" x14ac:dyDescent="0.25">
      <c r="A3" s="1"/>
    </row>
    <row r="4" spans="1:6" ht="30" customHeight="1" x14ac:dyDescent="0.25">
      <c r="A4" s="2" t="s">
        <v>0</v>
      </c>
      <c r="B4" s="2" t="s">
        <v>1</v>
      </c>
      <c r="C4" s="2" t="s">
        <v>3</v>
      </c>
      <c r="D4" s="2" t="s">
        <v>2</v>
      </c>
      <c r="E4" s="2" t="s">
        <v>4</v>
      </c>
      <c r="F4" s="2" t="s">
        <v>5</v>
      </c>
    </row>
    <row r="5" spans="1:6" x14ac:dyDescent="0.25">
      <c r="A5" s="3">
        <v>37408</v>
      </c>
      <c r="B5" s="4">
        <v>100</v>
      </c>
      <c r="C5" s="5"/>
      <c r="D5" s="5"/>
      <c r="E5" s="4">
        <v>100</v>
      </c>
      <c r="F5" s="5"/>
    </row>
    <row r="6" spans="1:6" x14ac:dyDescent="0.25">
      <c r="A6" s="3">
        <v>37438</v>
      </c>
      <c r="B6" s="4">
        <v>102.7</v>
      </c>
      <c r="C6" s="5"/>
      <c r="D6" s="5"/>
      <c r="E6" s="4">
        <v>109</v>
      </c>
      <c r="F6" s="5">
        <f>+E6/E5-1</f>
        <v>9.000000000000008E-2</v>
      </c>
    </row>
    <row r="7" spans="1:6" x14ac:dyDescent="0.25">
      <c r="A7" s="3">
        <v>37469</v>
      </c>
      <c r="B7" s="4">
        <v>112.8</v>
      </c>
      <c r="C7" s="5"/>
      <c r="D7" s="5"/>
      <c r="E7" s="4">
        <v>107.8</v>
      </c>
      <c r="F7" s="5">
        <f t="shared" ref="F7:F70" si="0">+E7/E6-1</f>
        <v>-1.1009174311926606E-2</v>
      </c>
    </row>
    <row r="8" spans="1:6" x14ac:dyDescent="0.25">
      <c r="A8" s="3">
        <v>37500</v>
      </c>
      <c r="B8" s="4">
        <v>116.5</v>
      </c>
      <c r="C8" s="5"/>
      <c r="D8" s="5"/>
      <c r="E8" s="4">
        <v>109.4</v>
      </c>
      <c r="F8" s="5">
        <f t="shared" si="0"/>
        <v>1.4842300556586308E-2</v>
      </c>
    </row>
    <row r="9" spans="1:6" x14ac:dyDescent="0.25">
      <c r="A9" s="3">
        <v>37530</v>
      </c>
      <c r="B9" s="4">
        <v>126</v>
      </c>
      <c r="C9" s="5"/>
      <c r="D9" s="5"/>
      <c r="E9" s="4">
        <v>118.5</v>
      </c>
      <c r="F9" s="5">
        <f t="shared" si="0"/>
        <v>8.3180987202924994E-2</v>
      </c>
    </row>
    <row r="10" spans="1:6" x14ac:dyDescent="0.25">
      <c r="A10" s="3">
        <v>37561</v>
      </c>
      <c r="B10" s="4">
        <v>128.5</v>
      </c>
      <c r="C10" s="5"/>
      <c r="D10" s="5"/>
      <c r="E10" s="4">
        <v>119</v>
      </c>
      <c r="F10" s="5">
        <f t="shared" si="0"/>
        <v>4.2194092827003704E-3</v>
      </c>
    </row>
    <row r="11" spans="1:6" x14ac:dyDescent="0.25">
      <c r="A11" s="3">
        <v>37591</v>
      </c>
      <c r="B11" s="4">
        <v>127.5</v>
      </c>
      <c r="C11" s="5"/>
      <c r="D11" s="5"/>
      <c r="E11" s="4">
        <v>121.7</v>
      </c>
      <c r="F11" s="5">
        <f t="shared" si="0"/>
        <v>2.268907563025202E-2</v>
      </c>
    </row>
    <row r="12" spans="1:6" x14ac:dyDescent="0.25">
      <c r="A12" s="3">
        <v>37622</v>
      </c>
      <c r="B12" s="4">
        <v>136.1</v>
      </c>
      <c r="C12" s="5"/>
      <c r="D12" s="5"/>
      <c r="E12" s="4">
        <v>135.4</v>
      </c>
      <c r="F12" s="5">
        <f t="shared" si="0"/>
        <v>0.11257189811010693</v>
      </c>
    </row>
    <row r="13" spans="1:6" x14ac:dyDescent="0.25">
      <c r="A13" s="3">
        <v>37653</v>
      </c>
      <c r="B13" s="4">
        <v>120.6</v>
      </c>
      <c r="C13" s="5"/>
      <c r="D13" s="5"/>
      <c r="E13" s="4">
        <v>118.1</v>
      </c>
      <c r="F13" s="5">
        <f t="shared" si="0"/>
        <v>-0.12776957163958647</v>
      </c>
    </row>
    <row r="14" spans="1:6" x14ac:dyDescent="0.25">
      <c r="A14" s="3">
        <v>37681</v>
      </c>
      <c r="B14" s="4">
        <v>139.4</v>
      </c>
      <c r="C14" s="5"/>
      <c r="D14" s="5"/>
      <c r="E14" s="4">
        <v>137.30000000000001</v>
      </c>
      <c r="F14" s="5">
        <f t="shared" si="0"/>
        <v>0.16257408975444543</v>
      </c>
    </row>
    <row r="15" spans="1:6" x14ac:dyDescent="0.25">
      <c r="A15" s="3">
        <v>37712</v>
      </c>
      <c r="B15" s="4">
        <v>144</v>
      </c>
      <c r="C15" s="5"/>
      <c r="D15" s="5"/>
      <c r="E15" s="4">
        <v>144.6</v>
      </c>
      <c r="F15" s="5">
        <f t="shared" si="0"/>
        <v>5.3168244719592028E-2</v>
      </c>
    </row>
    <row r="16" spans="1:6" x14ac:dyDescent="0.25">
      <c r="A16" s="3">
        <v>37742</v>
      </c>
      <c r="B16" s="4">
        <v>144.6</v>
      </c>
      <c r="C16" s="5"/>
      <c r="D16" s="5"/>
      <c r="E16" s="4">
        <v>144.6</v>
      </c>
      <c r="F16" s="5">
        <f t="shared" si="0"/>
        <v>0</v>
      </c>
    </row>
    <row r="17" spans="1:6" x14ac:dyDescent="0.25">
      <c r="A17" s="3">
        <v>37773</v>
      </c>
      <c r="B17" s="4">
        <v>138.19999999999999</v>
      </c>
      <c r="C17" s="5">
        <f>+B17/B5-1</f>
        <v>0.3819999999999999</v>
      </c>
      <c r="D17" s="5"/>
      <c r="E17" s="4">
        <v>138.19999999999999</v>
      </c>
      <c r="F17" s="5">
        <f t="shared" si="0"/>
        <v>-4.4260027662517354E-2</v>
      </c>
    </row>
    <row r="18" spans="1:6" x14ac:dyDescent="0.25">
      <c r="A18" s="3">
        <v>37803</v>
      </c>
      <c r="B18" s="4">
        <v>163.80000000000001</v>
      </c>
      <c r="C18" s="5">
        <f t="shared" ref="C18:C81" si="1">+B18/B6-1</f>
        <v>0.59493670886075956</v>
      </c>
      <c r="D18" s="5"/>
      <c r="E18" s="4">
        <v>173.8</v>
      </c>
      <c r="F18" s="5">
        <f t="shared" si="0"/>
        <v>0.25759768451519549</v>
      </c>
    </row>
    <row r="19" spans="1:6" x14ac:dyDescent="0.25">
      <c r="A19" s="3">
        <v>37834</v>
      </c>
      <c r="B19" s="4">
        <v>170.8</v>
      </c>
      <c r="C19" s="5">
        <f t="shared" si="1"/>
        <v>0.51418439716312081</v>
      </c>
      <c r="D19" s="5"/>
      <c r="E19" s="4">
        <v>163.30000000000001</v>
      </c>
      <c r="F19" s="5">
        <f t="shared" si="0"/>
        <v>-6.0414269275028798E-2</v>
      </c>
    </row>
    <row r="20" spans="1:6" x14ac:dyDescent="0.25">
      <c r="A20" s="3">
        <v>37865</v>
      </c>
      <c r="B20" s="4">
        <v>185.5</v>
      </c>
      <c r="C20" s="5">
        <f t="shared" si="1"/>
        <v>0.59227467811158796</v>
      </c>
      <c r="D20" s="5"/>
      <c r="E20" s="4">
        <v>174.1</v>
      </c>
      <c r="F20" s="5">
        <f t="shared" si="0"/>
        <v>6.6135946111451238E-2</v>
      </c>
    </row>
    <row r="21" spans="1:6" x14ac:dyDescent="0.25">
      <c r="A21" s="3">
        <v>37895</v>
      </c>
      <c r="B21" s="4">
        <v>189.2</v>
      </c>
      <c r="C21" s="5">
        <f t="shared" si="1"/>
        <v>0.50158730158730158</v>
      </c>
      <c r="D21" s="5"/>
      <c r="E21" s="4">
        <v>177.9</v>
      </c>
      <c r="F21" s="5">
        <f t="shared" si="0"/>
        <v>2.1826536473291247E-2</v>
      </c>
    </row>
    <row r="22" spans="1:6" x14ac:dyDescent="0.25">
      <c r="A22" s="3">
        <v>37926</v>
      </c>
      <c r="B22" s="4">
        <v>187.5</v>
      </c>
      <c r="C22" s="5">
        <f t="shared" si="1"/>
        <v>0.45914396887159525</v>
      </c>
      <c r="D22" s="5"/>
      <c r="E22" s="4">
        <v>173.6</v>
      </c>
      <c r="F22" s="5">
        <f t="shared" si="0"/>
        <v>-2.417088251826871E-2</v>
      </c>
    </row>
    <row r="23" spans="1:6" x14ac:dyDescent="0.25">
      <c r="A23" s="3">
        <v>37956</v>
      </c>
      <c r="B23" s="4">
        <v>174</v>
      </c>
      <c r="C23" s="5">
        <f t="shared" si="1"/>
        <v>0.36470588235294121</v>
      </c>
      <c r="D23" s="5"/>
      <c r="E23" s="4">
        <v>166.1</v>
      </c>
      <c r="F23" s="5">
        <f t="shared" si="0"/>
        <v>-4.3202764976958519E-2</v>
      </c>
    </row>
    <row r="24" spans="1:6" x14ac:dyDescent="0.25">
      <c r="A24" s="3">
        <v>37987</v>
      </c>
      <c r="B24" s="4">
        <v>177.5</v>
      </c>
      <c r="C24" s="5">
        <f t="shared" si="1"/>
        <v>0.30418809698750926</v>
      </c>
      <c r="D24" s="5">
        <f>SUM(B24:B24)/SUM(B12:B12)-1</f>
        <v>0.30418809698750926</v>
      </c>
      <c r="E24" s="4">
        <v>176.6</v>
      </c>
      <c r="F24" s="5">
        <f t="shared" si="0"/>
        <v>6.3214930764599719E-2</v>
      </c>
    </row>
    <row r="25" spans="1:6" x14ac:dyDescent="0.25">
      <c r="A25" s="3">
        <v>38018</v>
      </c>
      <c r="B25" s="4">
        <v>166.8</v>
      </c>
      <c r="C25" s="5">
        <f t="shared" si="1"/>
        <v>0.383084577114428</v>
      </c>
      <c r="D25" s="5">
        <f>SUM(B24:B25)/SUM(B12:B13)-1</f>
        <v>0.34125438254772122</v>
      </c>
      <c r="E25" s="4">
        <v>163.19999999999999</v>
      </c>
      <c r="F25" s="5">
        <f t="shared" si="0"/>
        <v>-7.587768969422426E-2</v>
      </c>
    </row>
    <row r="26" spans="1:6" x14ac:dyDescent="0.25">
      <c r="A26" s="3">
        <v>38047</v>
      </c>
      <c r="B26" s="4">
        <v>185.6</v>
      </c>
      <c r="C26" s="5">
        <f t="shared" si="1"/>
        <v>0.33142037302725957</v>
      </c>
      <c r="D26" s="5">
        <f>SUM(B24:B26)/SUM(B12:B14)-1</f>
        <v>0.33779348649330965</v>
      </c>
      <c r="E26" s="4">
        <v>182.8</v>
      </c>
      <c r="F26" s="5">
        <f t="shared" si="0"/>
        <v>0.12009803921568651</v>
      </c>
    </row>
    <row r="27" spans="1:6" x14ac:dyDescent="0.25">
      <c r="A27" s="3">
        <v>38078</v>
      </c>
      <c r="B27" s="4">
        <v>169.4</v>
      </c>
      <c r="C27" s="5">
        <f t="shared" si="1"/>
        <v>0.17638888888888893</v>
      </c>
      <c r="D27" s="5">
        <f>SUM(B24:B27)/SUM(B12:B15)-1</f>
        <v>0.29476022958711345</v>
      </c>
      <c r="E27" s="4">
        <v>170</v>
      </c>
      <c r="F27" s="5">
        <f t="shared" si="0"/>
        <v>-7.0021881838074451E-2</v>
      </c>
    </row>
    <row r="28" spans="1:6" x14ac:dyDescent="0.25">
      <c r="A28" s="3">
        <v>38108</v>
      </c>
      <c r="B28" s="4">
        <v>173.7</v>
      </c>
      <c r="C28" s="5">
        <f t="shared" si="1"/>
        <v>0.20124481327800825</v>
      </c>
      <c r="D28" s="5">
        <f>SUM(B24:B28)/SUM(B12:B16)-1</f>
        <v>0.27501095370235129</v>
      </c>
      <c r="E28" s="4">
        <v>173.7</v>
      </c>
      <c r="F28" s="5">
        <f t="shared" si="0"/>
        <v>2.1764705882352908E-2</v>
      </c>
    </row>
    <row r="29" spans="1:6" x14ac:dyDescent="0.25">
      <c r="A29" s="3">
        <v>38139</v>
      </c>
      <c r="B29" s="4">
        <v>178.7</v>
      </c>
      <c r="C29" s="5">
        <f t="shared" si="1"/>
        <v>0.29305354558610719</v>
      </c>
      <c r="D29" s="5">
        <f>SUM(B24:B29)/SUM(B12:B17)-1</f>
        <v>0.27804107424960489</v>
      </c>
      <c r="E29" s="4">
        <v>178.7</v>
      </c>
      <c r="F29" s="5">
        <f t="shared" si="0"/>
        <v>2.8785261945883711E-2</v>
      </c>
    </row>
    <row r="30" spans="1:6" x14ac:dyDescent="0.25">
      <c r="A30" s="3">
        <v>38169</v>
      </c>
      <c r="B30" s="4">
        <v>187.6</v>
      </c>
      <c r="C30" s="5">
        <f t="shared" si="1"/>
        <v>0.14529914529914523</v>
      </c>
      <c r="D30" s="5">
        <f>SUM(B24:B30)/SUM(B12:B18)-1</f>
        <v>0.25600486470051687</v>
      </c>
      <c r="E30" s="4">
        <v>199.7</v>
      </c>
      <c r="F30" s="5">
        <f t="shared" si="0"/>
        <v>0.11751538891997759</v>
      </c>
    </row>
    <row r="31" spans="1:6" x14ac:dyDescent="0.25">
      <c r="A31" s="3">
        <v>38200</v>
      </c>
      <c r="B31" s="4">
        <v>187.5</v>
      </c>
      <c r="C31" s="5">
        <f t="shared" si="1"/>
        <v>9.7775175644027934E-2</v>
      </c>
      <c r="D31" s="5">
        <f>SUM(B24:B31)/SUM(B12:B19)-1</f>
        <v>0.23265658747300222</v>
      </c>
      <c r="E31" s="4">
        <v>179.3</v>
      </c>
      <c r="F31" s="5">
        <f t="shared" si="0"/>
        <v>-0.10215322984476705</v>
      </c>
    </row>
    <row r="32" spans="1:6" x14ac:dyDescent="0.25">
      <c r="A32" s="3">
        <v>38231</v>
      </c>
      <c r="B32" s="4">
        <v>202.8</v>
      </c>
      <c r="C32" s="5">
        <f t="shared" si="1"/>
        <v>9.3261455525606607E-2</v>
      </c>
      <c r="D32" s="5">
        <f>SUM(B24:B32)/SUM(B12:B20)-1</f>
        <v>0.21340282948622491</v>
      </c>
      <c r="E32" s="4">
        <v>190.4</v>
      </c>
      <c r="F32" s="5">
        <f t="shared" si="0"/>
        <v>6.1907417735638459E-2</v>
      </c>
    </row>
    <row r="33" spans="1:7" x14ac:dyDescent="0.25">
      <c r="A33" s="3">
        <v>38261</v>
      </c>
      <c r="B33" s="4">
        <v>200.4</v>
      </c>
      <c r="C33" s="5">
        <f t="shared" si="1"/>
        <v>5.9196617336152224E-2</v>
      </c>
      <c r="D33" s="5">
        <f>SUM(B24:B33)/SUM(B12:B21)-1</f>
        <v>0.19436104947134836</v>
      </c>
      <c r="E33" s="4">
        <v>188.4</v>
      </c>
      <c r="F33" s="5">
        <f t="shared" si="0"/>
        <v>-1.0504201680672232E-2</v>
      </c>
    </row>
    <row r="34" spans="1:7" x14ac:dyDescent="0.25">
      <c r="A34" s="3">
        <v>38292</v>
      </c>
      <c r="B34" s="4">
        <v>212.4</v>
      </c>
      <c r="C34" s="5">
        <f t="shared" si="1"/>
        <v>0.13280000000000003</v>
      </c>
      <c r="D34" s="5">
        <f>SUM(B24:B34)/SUM(B12:B22)-1</f>
        <v>0.18764900854800248</v>
      </c>
      <c r="E34" s="4">
        <v>196.7</v>
      </c>
      <c r="F34" s="5">
        <f t="shared" si="0"/>
        <v>4.4055201698513624E-2</v>
      </c>
    </row>
    <row r="35" spans="1:7" x14ac:dyDescent="0.25">
      <c r="A35" s="3">
        <v>38322</v>
      </c>
      <c r="B35" s="4">
        <v>201.4</v>
      </c>
      <c r="C35" s="5">
        <f t="shared" si="1"/>
        <v>0.15747126436781622</v>
      </c>
      <c r="D35" s="5">
        <f>SUM(B24:B35)/SUM(B12:B23)-1</f>
        <v>0.18487616834767917</v>
      </c>
      <c r="E35" s="4">
        <v>192.4</v>
      </c>
      <c r="F35" s="5">
        <f t="shared" si="0"/>
        <v>-2.1860701576003949E-2</v>
      </c>
    </row>
    <row r="36" spans="1:7" x14ac:dyDescent="0.25">
      <c r="A36" s="3">
        <v>38353</v>
      </c>
      <c r="B36" s="4">
        <v>182.8</v>
      </c>
      <c r="C36" s="5">
        <f t="shared" si="1"/>
        <v>2.9859154929577469E-2</v>
      </c>
      <c r="D36" s="5">
        <f>SUM(B36:B36)/SUM(B24:B24)-1</f>
        <v>2.9859154929577469E-2</v>
      </c>
      <c r="E36" s="4">
        <v>181.9</v>
      </c>
      <c r="F36" s="5">
        <f t="shared" si="0"/>
        <v>-5.4573804573804563E-2</v>
      </c>
      <c r="G36" s="6"/>
    </row>
    <row r="37" spans="1:7" x14ac:dyDescent="0.25">
      <c r="A37" s="3">
        <v>38384</v>
      </c>
      <c r="B37" s="4">
        <v>174.2</v>
      </c>
      <c r="C37" s="5">
        <f t="shared" si="1"/>
        <v>4.4364508393285318E-2</v>
      </c>
      <c r="D37" s="5">
        <f>SUM(B36:B37)/SUM(B24:B25)-1</f>
        <v>3.6886436247458576E-2</v>
      </c>
      <c r="E37" s="4">
        <v>170.5</v>
      </c>
      <c r="F37" s="5">
        <f t="shared" si="0"/>
        <v>-6.2671797691039033E-2</v>
      </c>
      <c r="G37" s="6"/>
    </row>
    <row r="38" spans="1:7" x14ac:dyDescent="0.25">
      <c r="A38" s="3">
        <v>38412</v>
      </c>
      <c r="B38" s="4">
        <v>203.5</v>
      </c>
      <c r="C38" s="5">
        <f t="shared" si="1"/>
        <v>9.6443965517241326E-2</v>
      </c>
      <c r="D38" s="5">
        <f>SUM(B36:B38)/SUM(B24:B26)-1</f>
        <v>5.7746744668805583E-2</v>
      </c>
      <c r="E38" s="4">
        <v>200.4</v>
      </c>
      <c r="F38" s="5">
        <f t="shared" si="0"/>
        <v>0.17536656891495594</v>
      </c>
      <c r="G38" s="6"/>
    </row>
    <row r="39" spans="1:7" x14ac:dyDescent="0.25">
      <c r="A39" s="3">
        <v>38443</v>
      </c>
      <c r="B39" s="4">
        <v>197.9</v>
      </c>
      <c r="C39" s="5">
        <f t="shared" si="1"/>
        <v>0.16824085005903178</v>
      </c>
      <c r="D39" s="5">
        <f>SUM(B36:B39)/SUM(B24:B27)-1</f>
        <v>8.4513084513084591E-2</v>
      </c>
      <c r="E39" s="4">
        <v>210.6</v>
      </c>
      <c r="F39" s="5">
        <f t="shared" si="0"/>
        <v>5.0898203592814273E-2</v>
      </c>
      <c r="G39" s="6"/>
    </row>
    <row r="40" spans="1:7" x14ac:dyDescent="0.25">
      <c r="A40" s="3">
        <v>38473</v>
      </c>
      <c r="B40" s="4">
        <v>207.6</v>
      </c>
      <c r="C40" s="5">
        <f t="shared" si="1"/>
        <v>0.19516407599309149</v>
      </c>
      <c r="D40" s="5">
        <f>SUM(B36:B40)/SUM(B24:B28)-1</f>
        <v>0.10652920962199319</v>
      </c>
      <c r="E40" s="4">
        <v>208</v>
      </c>
      <c r="F40" s="5">
        <f t="shared" si="0"/>
        <v>-1.2345679012345623E-2</v>
      </c>
      <c r="G40" s="6"/>
    </row>
    <row r="41" spans="1:7" x14ac:dyDescent="0.25">
      <c r="A41" s="3">
        <v>38504</v>
      </c>
      <c r="B41" s="4">
        <v>202.3</v>
      </c>
      <c r="C41" s="5">
        <f t="shared" si="1"/>
        <v>0.13206491326245118</v>
      </c>
      <c r="D41" s="5">
        <f>SUM(B36:B41)/SUM(B24:B29)-1</f>
        <v>0.11086811828468179</v>
      </c>
      <c r="E41" s="4">
        <v>191</v>
      </c>
      <c r="F41" s="5">
        <f t="shared" si="0"/>
        <v>-8.1730769230769273E-2</v>
      </c>
      <c r="G41" s="6"/>
    </row>
    <row r="42" spans="1:7" x14ac:dyDescent="0.25">
      <c r="A42" s="3">
        <v>38534</v>
      </c>
      <c r="B42" s="4">
        <v>204.9</v>
      </c>
      <c r="C42" s="5">
        <f t="shared" si="1"/>
        <v>9.2217484008528805E-2</v>
      </c>
      <c r="D42" s="5">
        <f>SUM(B36:B42)/SUM(B24:B30)-1</f>
        <v>0.10804486403614955</v>
      </c>
      <c r="E42" s="4">
        <v>184.3</v>
      </c>
      <c r="F42" s="5">
        <f t="shared" si="0"/>
        <v>-3.5078534031413589E-2</v>
      </c>
      <c r="G42" s="6"/>
    </row>
    <row r="43" spans="1:7" x14ac:dyDescent="0.25">
      <c r="A43" s="3">
        <v>38565</v>
      </c>
      <c r="B43" s="4">
        <v>230.7</v>
      </c>
      <c r="C43" s="5">
        <f t="shared" si="1"/>
        <v>0.23039999999999994</v>
      </c>
      <c r="D43" s="5">
        <f>SUM(B36:B43)/SUM(B24:B31)-1</f>
        <v>0.12412391365292974</v>
      </c>
      <c r="E43" s="4">
        <v>242</v>
      </c>
      <c r="F43" s="5">
        <f t="shared" si="0"/>
        <v>0.31307650569723267</v>
      </c>
      <c r="G43" s="6"/>
    </row>
    <row r="44" spans="1:7" x14ac:dyDescent="0.25">
      <c r="A44" s="3">
        <v>38596</v>
      </c>
      <c r="B44" s="4">
        <v>240</v>
      </c>
      <c r="C44" s="5">
        <f t="shared" si="1"/>
        <v>0.18343195266272172</v>
      </c>
      <c r="D44" s="5">
        <f>SUM(B36:B44)/SUM(B24:B32)-1</f>
        <v>0.13150466372115877</v>
      </c>
      <c r="E44" s="4">
        <v>236</v>
      </c>
      <c r="F44" s="5">
        <f t="shared" si="0"/>
        <v>-2.4793388429752095E-2</v>
      </c>
      <c r="G44" s="6"/>
    </row>
    <row r="45" spans="1:7" x14ac:dyDescent="0.25">
      <c r="A45" s="3">
        <v>38626</v>
      </c>
      <c r="B45" s="4">
        <v>242.6</v>
      </c>
      <c r="C45" s="5">
        <f t="shared" si="1"/>
        <v>0.21057884231536916</v>
      </c>
      <c r="D45" s="5">
        <f>SUM(B36:B45)/SUM(B24:B33)-1</f>
        <v>0.14016393442622954</v>
      </c>
      <c r="E45" s="4">
        <v>236</v>
      </c>
      <c r="F45" s="5">
        <f t="shared" si="0"/>
        <v>0</v>
      </c>
      <c r="G45" s="6"/>
    </row>
    <row r="46" spans="1:7" x14ac:dyDescent="0.25">
      <c r="A46" s="3">
        <v>38657</v>
      </c>
      <c r="B46" s="4">
        <v>264.89999999999998</v>
      </c>
      <c r="C46" s="5">
        <f t="shared" si="1"/>
        <v>0.24717514124293771</v>
      </c>
      <c r="D46" s="5">
        <f>SUM(B36:B46)/SUM(B24:B34)-1</f>
        <v>0.15129259694477093</v>
      </c>
      <c r="E46" s="4">
        <v>234</v>
      </c>
      <c r="F46" s="5">
        <f t="shared" si="0"/>
        <v>-8.4745762711864181E-3</v>
      </c>
      <c r="G46" s="6"/>
    </row>
    <row r="47" spans="1:7" x14ac:dyDescent="0.25">
      <c r="A47" s="3">
        <v>38687</v>
      </c>
      <c r="B47" s="4">
        <v>252.7</v>
      </c>
      <c r="C47" s="5">
        <f t="shared" si="1"/>
        <v>0.2547169811320753</v>
      </c>
      <c r="D47" s="5">
        <f>SUM(B36:B47)/SUM(B24:B35)-1</f>
        <v>0.16057580889562328</v>
      </c>
      <c r="E47" s="4">
        <v>258</v>
      </c>
      <c r="F47" s="5">
        <f t="shared" si="0"/>
        <v>0.10256410256410264</v>
      </c>
      <c r="G47" s="6"/>
    </row>
    <row r="48" spans="1:7" x14ac:dyDescent="0.25">
      <c r="A48" s="3">
        <v>38718</v>
      </c>
      <c r="B48" s="4">
        <v>232.9</v>
      </c>
      <c r="C48" s="5">
        <f t="shared" si="1"/>
        <v>0.27407002188183793</v>
      </c>
      <c r="D48" s="5">
        <f>SUM(B48:B48)/SUM(B36:B36)-1</f>
        <v>0.27407002188183793</v>
      </c>
      <c r="E48" s="4">
        <v>232</v>
      </c>
      <c r="F48" s="5">
        <f t="shared" si="0"/>
        <v>-0.10077519379844957</v>
      </c>
    </row>
    <row r="49" spans="1:6" x14ac:dyDescent="0.25">
      <c r="A49" s="3">
        <v>38749</v>
      </c>
      <c r="B49" s="4">
        <v>224.9</v>
      </c>
      <c r="C49" s="5">
        <f t="shared" si="1"/>
        <v>0.29104477611940305</v>
      </c>
      <c r="D49" s="5">
        <f>SUM(B48:B49)/SUM(B36:B37)-1</f>
        <v>0.2823529411764707</v>
      </c>
      <c r="E49" s="4">
        <v>264.60000000000002</v>
      </c>
      <c r="F49" s="5">
        <f t="shared" si="0"/>
        <v>0.14051724137931054</v>
      </c>
    </row>
    <row r="50" spans="1:6" x14ac:dyDescent="0.25">
      <c r="A50" s="3">
        <v>38777</v>
      </c>
      <c r="B50" s="4">
        <v>247.4</v>
      </c>
      <c r="C50" s="5">
        <f t="shared" si="1"/>
        <v>0.21572481572481572</v>
      </c>
      <c r="D50" s="5">
        <f>SUM(B48:B50)/SUM(B36:B38)-1</f>
        <v>0.25816235504014284</v>
      </c>
      <c r="E50" s="4">
        <v>320.60000000000002</v>
      </c>
      <c r="F50" s="5">
        <f t="shared" si="0"/>
        <v>0.21164021164021163</v>
      </c>
    </row>
    <row r="51" spans="1:6" x14ac:dyDescent="0.25">
      <c r="A51" s="3">
        <v>38808</v>
      </c>
      <c r="B51" s="4">
        <v>244.7</v>
      </c>
      <c r="C51" s="5">
        <f t="shared" si="1"/>
        <v>0.23648307225871634</v>
      </c>
      <c r="D51" s="5">
        <f>SUM(B48:B51)/SUM(B36:B39)-1</f>
        <v>0.25250527426160363</v>
      </c>
      <c r="E51" s="4">
        <v>318.5</v>
      </c>
      <c r="F51" s="5">
        <f t="shared" si="0"/>
        <v>-6.5502183406114245E-3</v>
      </c>
    </row>
    <row r="52" spans="1:6" x14ac:dyDescent="0.25">
      <c r="A52" s="3">
        <v>38838</v>
      </c>
      <c r="B52" s="4">
        <v>258.10000000000002</v>
      </c>
      <c r="C52" s="5">
        <f t="shared" si="1"/>
        <v>0.24325626204238926</v>
      </c>
      <c r="D52" s="5">
        <f>SUM(B48:B52)/SUM(B36:B40)-1</f>
        <v>0.25051759834368537</v>
      </c>
      <c r="E52" s="4">
        <v>330.9</v>
      </c>
      <c r="F52" s="5">
        <f t="shared" si="0"/>
        <v>3.8932496075353207E-2</v>
      </c>
    </row>
    <row r="53" spans="1:6" x14ac:dyDescent="0.25">
      <c r="A53" s="3">
        <v>38869</v>
      </c>
      <c r="B53" s="4">
        <v>252.9</v>
      </c>
      <c r="C53" s="5">
        <f t="shared" si="1"/>
        <v>0.25012357884330205</v>
      </c>
      <c r="D53" s="5">
        <f>SUM(B48:B53)/SUM(B36:B41)-1</f>
        <v>0.25044937088076713</v>
      </c>
      <c r="E53" s="4">
        <v>335.3</v>
      </c>
      <c r="F53" s="5">
        <f t="shared" si="0"/>
        <v>1.3297068600785833E-2</v>
      </c>
    </row>
    <row r="54" spans="1:6" x14ac:dyDescent="0.25">
      <c r="A54" s="3">
        <v>38899</v>
      </c>
      <c r="B54" s="4">
        <v>251.7</v>
      </c>
      <c r="C54" s="5">
        <f t="shared" si="1"/>
        <v>0.22840409956076124</v>
      </c>
      <c r="D54" s="5">
        <f>SUM(B48:B54)/SUM(B36:B42)-1</f>
        <v>0.24715991843868346</v>
      </c>
      <c r="E54" s="4">
        <v>332.6</v>
      </c>
      <c r="F54" s="5">
        <f t="shared" si="0"/>
        <v>-8.0524903071875764E-3</v>
      </c>
    </row>
    <row r="55" spans="1:6" x14ac:dyDescent="0.25">
      <c r="A55" s="3">
        <v>38930</v>
      </c>
      <c r="B55" s="4">
        <v>276.39999999999998</v>
      </c>
      <c r="C55" s="5">
        <f t="shared" si="1"/>
        <v>0.19809276116168184</v>
      </c>
      <c r="D55" s="5">
        <f>SUM(B48:B55)/SUM(B36:B43)-1</f>
        <v>0.24010225076376335</v>
      </c>
      <c r="E55" s="4">
        <v>309.60000000000002</v>
      </c>
      <c r="F55" s="5">
        <f t="shared" si="0"/>
        <v>-6.9152134696331968E-2</v>
      </c>
    </row>
    <row r="56" spans="1:6" x14ac:dyDescent="0.25">
      <c r="A56" s="3">
        <v>38961</v>
      </c>
      <c r="B56" s="4">
        <v>282.8</v>
      </c>
      <c r="C56" s="5">
        <f t="shared" si="1"/>
        <v>0.17833333333333345</v>
      </c>
      <c r="D56" s="5">
        <f>SUM(B48:B56)/SUM(B36:B44)-1</f>
        <v>0.23206247627311671</v>
      </c>
      <c r="E56" s="4">
        <v>329</v>
      </c>
      <c r="F56" s="5">
        <f t="shared" si="0"/>
        <v>6.2661498708010299E-2</v>
      </c>
    </row>
    <row r="57" spans="1:6" x14ac:dyDescent="0.25">
      <c r="A57" s="3">
        <v>38991</v>
      </c>
      <c r="B57" s="4">
        <v>284.89999999999998</v>
      </c>
      <c r="C57" s="5">
        <f t="shared" si="1"/>
        <v>0.1743610882110469</v>
      </c>
      <c r="D57" s="5">
        <f>SUM(B48:B57)/SUM(B36:B45)-1</f>
        <v>0.22535346273664048</v>
      </c>
      <c r="E57" s="4">
        <v>326</v>
      </c>
      <c r="F57" s="5">
        <f t="shared" si="0"/>
        <v>-9.1185410334346795E-3</v>
      </c>
    </row>
    <row r="58" spans="1:6" x14ac:dyDescent="0.25">
      <c r="A58" s="3">
        <v>39022</v>
      </c>
      <c r="B58" s="4">
        <v>308</v>
      </c>
      <c r="C58" s="5">
        <f t="shared" si="1"/>
        <v>0.16270290675726695</v>
      </c>
      <c r="D58" s="5">
        <f>SUM(B48:B58)/SUM(B36:B46)-1</f>
        <v>0.2182954835417199</v>
      </c>
      <c r="E58" s="4">
        <v>401</v>
      </c>
      <c r="F58" s="5">
        <f t="shared" si="0"/>
        <v>0.23006134969325154</v>
      </c>
    </row>
    <row r="59" spans="1:6" x14ac:dyDescent="0.25">
      <c r="A59" s="3">
        <v>39052</v>
      </c>
      <c r="B59" s="4">
        <v>258.8</v>
      </c>
      <c r="C59" s="5">
        <f t="shared" si="1"/>
        <v>2.413929560743977E-2</v>
      </c>
      <c r="D59" s="5">
        <f>SUM(B48:B59)/SUM(B36:B47)-1</f>
        <v>0.19945470604047477</v>
      </c>
      <c r="E59" s="4">
        <v>348.6</v>
      </c>
      <c r="F59" s="5">
        <f t="shared" si="0"/>
        <v>-0.13067331670822935</v>
      </c>
    </row>
    <row r="60" spans="1:6" x14ac:dyDescent="0.25">
      <c r="A60" s="3">
        <v>39083</v>
      </c>
      <c r="B60" s="4">
        <v>274.7</v>
      </c>
      <c r="C60" s="5">
        <f t="shared" si="1"/>
        <v>0.17947617003005578</v>
      </c>
      <c r="D60" s="5">
        <f>SUM(B60:B60)/SUM(B48:B48)-1</f>
        <v>0.17947617003005578</v>
      </c>
      <c r="E60" s="4">
        <v>334.3</v>
      </c>
      <c r="F60" s="5">
        <f t="shared" si="0"/>
        <v>-4.1021227768215707E-2</v>
      </c>
    </row>
    <row r="61" spans="1:6" x14ac:dyDescent="0.25">
      <c r="A61" s="3">
        <v>39114</v>
      </c>
      <c r="B61" s="4">
        <v>267.89999999999998</v>
      </c>
      <c r="C61" s="5">
        <f t="shared" si="1"/>
        <v>0.19119608714984415</v>
      </c>
      <c r="D61" s="5">
        <f>SUM(B60:B61)/SUM(B48:B49)-1</f>
        <v>0.18523372651812986</v>
      </c>
      <c r="E61" s="4">
        <v>353.4</v>
      </c>
      <c r="F61" s="5">
        <f t="shared" si="0"/>
        <v>5.71343104995512E-2</v>
      </c>
    </row>
    <row r="62" spans="1:6" x14ac:dyDescent="0.25">
      <c r="A62" s="3">
        <v>39142</v>
      </c>
      <c r="B62" s="4">
        <v>273.2</v>
      </c>
      <c r="C62" s="5">
        <f t="shared" si="1"/>
        <v>0.10428455941794668</v>
      </c>
      <c r="D62" s="5">
        <f>SUM(B60:B62)/SUM(B48:B50)-1</f>
        <v>0.15683494044242763</v>
      </c>
      <c r="E62" s="4">
        <v>364.9</v>
      </c>
      <c r="F62" s="5">
        <f t="shared" si="0"/>
        <v>3.254102999434072E-2</v>
      </c>
    </row>
    <row r="63" spans="1:6" x14ac:dyDescent="0.25">
      <c r="A63" s="3">
        <v>39173</v>
      </c>
      <c r="B63" s="4">
        <v>283.10000000000002</v>
      </c>
      <c r="C63" s="5">
        <f t="shared" si="1"/>
        <v>0.15692684920310596</v>
      </c>
      <c r="D63" s="5">
        <f>SUM(B60:B63)/SUM(B48:B51)-1</f>
        <v>0.15685861669649426</v>
      </c>
      <c r="E63" s="4">
        <v>388.6</v>
      </c>
      <c r="F63" s="5">
        <f t="shared" si="0"/>
        <v>6.494930117840525E-2</v>
      </c>
    </row>
    <row r="64" spans="1:6" x14ac:dyDescent="0.25">
      <c r="A64" s="3">
        <v>39203</v>
      </c>
      <c r="B64" s="4">
        <v>289</v>
      </c>
      <c r="C64" s="5">
        <f t="shared" si="1"/>
        <v>0.11972103835722581</v>
      </c>
      <c r="D64" s="5">
        <f>SUM(B60:B64)/SUM(B48:B52)-1</f>
        <v>0.14892384105960277</v>
      </c>
      <c r="E64" s="4">
        <v>348.6</v>
      </c>
      <c r="F64" s="5">
        <f t="shared" si="0"/>
        <v>-0.10293360782295424</v>
      </c>
    </row>
    <row r="65" spans="1:6" x14ac:dyDescent="0.25">
      <c r="A65" s="3">
        <v>39234</v>
      </c>
      <c r="B65" s="4">
        <v>285.5</v>
      </c>
      <c r="C65" s="5">
        <f t="shared" si="1"/>
        <v>0.12890470541716081</v>
      </c>
      <c r="D65" s="5">
        <f>SUM(B60:B65)/SUM(B48:B53)-1</f>
        <v>0.14545827914299414</v>
      </c>
      <c r="E65" s="4">
        <v>388.4</v>
      </c>
      <c r="F65" s="5">
        <f t="shared" si="0"/>
        <v>0.11417096959265627</v>
      </c>
    </row>
    <row r="66" spans="1:6" x14ac:dyDescent="0.25">
      <c r="A66" s="3">
        <v>39264</v>
      </c>
      <c r="B66" s="4">
        <v>299.89999999999998</v>
      </c>
      <c r="C66" s="5">
        <f t="shared" si="1"/>
        <v>0.191497814858959</v>
      </c>
      <c r="D66" s="5">
        <f>SUM(B60:B66)/SUM(B48:B54)-1</f>
        <v>0.1522246876094826</v>
      </c>
      <c r="E66" s="4">
        <v>351.2</v>
      </c>
      <c r="F66" s="5">
        <f t="shared" si="0"/>
        <v>-9.5777548918640543E-2</v>
      </c>
    </row>
    <row r="67" spans="1:6" x14ac:dyDescent="0.25">
      <c r="A67" s="3">
        <v>39295</v>
      </c>
      <c r="B67" s="4">
        <v>332.4</v>
      </c>
      <c r="C67" s="5">
        <f t="shared" si="1"/>
        <v>0.20260492040520983</v>
      </c>
      <c r="D67" s="5">
        <f>SUM(B60:B67)/SUM(B48:B55)-1</f>
        <v>0.15922574157868286</v>
      </c>
      <c r="E67" s="4">
        <v>378.4</v>
      </c>
      <c r="F67" s="5">
        <f t="shared" si="0"/>
        <v>7.7448747152619513E-2</v>
      </c>
    </row>
    <row r="68" spans="1:6" x14ac:dyDescent="0.25">
      <c r="A68" s="3">
        <v>39326</v>
      </c>
      <c r="B68" s="4">
        <v>304.8</v>
      </c>
      <c r="C68" s="5">
        <f t="shared" si="1"/>
        <v>7.7793493635077704E-2</v>
      </c>
      <c r="D68" s="5">
        <f>SUM(B60:B68)/SUM(B48:B56)-1</f>
        <v>0.14908882824192271</v>
      </c>
      <c r="E68" s="4">
        <v>329.1</v>
      </c>
      <c r="F68" s="5">
        <f t="shared" si="0"/>
        <v>-0.13028541226215629</v>
      </c>
    </row>
    <row r="69" spans="1:6" x14ac:dyDescent="0.25">
      <c r="A69" s="3">
        <v>39356</v>
      </c>
      <c r="B69" s="4">
        <v>351.9</v>
      </c>
      <c r="C69" s="5">
        <f t="shared" si="1"/>
        <v>0.23517023517023516</v>
      </c>
      <c r="D69" s="5">
        <f>SUM(B60:B69)/SUM(B48:B57)-1</f>
        <v>0.15868111237141647</v>
      </c>
      <c r="E69" s="4">
        <v>418.3</v>
      </c>
      <c r="F69" s="5">
        <f t="shared" si="0"/>
        <v>0.27104223640230929</v>
      </c>
    </row>
    <row r="70" spans="1:6" x14ac:dyDescent="0.25">
      <c r="A70" s="3">
        <v>39387</v>
      </c>
      <c r="B70" s="4">
        <v>360.9</v>
      </c>
      <c r="C70" s="5">
        <f t="shared" si="1"/>
        <v>0.17175324675324677</v>
      </c>
      <c r="D70" s="5">
        <f>SUM(B60:B70)/SUM(B48:B58)-1</f>
        <v>0.16008657101965307</v>
      </c>
      <c r="E70" s="4">
        <v>410.2</v>
      </c>
      <c r="F70" s="5">
        <f t="shared" si="0"/>
        <v>-1.9364092756394946E-2</v>
      </c>
    </row>
    <row r="71" spans="1:6" x14ac:dyDescent="0.25">
      <c r="A71" s="3">
        <v>39417</v>
      </c>
      <c r="B71" s="4">
        <v>310.39999999999998</v>
      </c>
      <c r="C71" s="5">
        <f t="shared" si="1"/>
        <v>0.19938176197836155</v>
      </c>
      <c r="D71" s="5">
        <f>SUM(B60:B71)/SUM(B48:B59)-1</f>
        <v>0.16334240435409009</v>
      </c>
      <c r="E71" s="4">
        <v>334</v>
      </c>
      <c r="F71" s="5">
        <f t="shared" ref="F71:F119" si="2">+E71/E70-1</f>
        <v>-0.18576304241833252</v>
      </c>
    </row>
    <row r="72" spans="1:6" x14ac:dyDescent="0.25">
      <c r="A72" s="3">
        <v>39448</v>
      </c>
      <c r="B72" s="4">
        <v>315</v>
      </c>
      <c r="C72" s="5">
        <f t="shared" si="1"/>
        <v>0.14670549690571533</v>
      </c>
      <c r="D72" s="5">
        <f>SUM(B72:B72)/SUM(B60:B60)-1</f>
        <v>0.14670549690571533</v>
      </c>
      <c r="E72" s="4">
        <v>284.3</v>
      </c>
      <c r="F72" s="5">
        <f t="shared" si="2"/>
        <v>-0.14880239520958083</v>
      </c>
    </row>
    <row r="73" spans="1:6" x14ac:dyDescent="0.25">
      <c r="A73" s="3">
        <v>39479</v>
      </c>
      <c r="B73" s="4">
        <v>303.5</v>
      </c>
      <c r="C73" s="5">
        <f t="shared" si="1"/>
        <v>0.13288540500186641</v>
      </c>
      <c r="D73" s="5">
        <f>SUM(B72:B73)/SUM(B60:B61)-1</f>
        <v>0.13988204939181736</v>
      </c>
      <c r="E73" s="4">
        <v>280.89999999999998</v>
      </c>
      <c r="F73" s="5">
        <f t="shared" si="2"/>
        <v>-1.1959198030249807E-2</v>
      </c>
    </row>
    <row r="74" spans="1:6" x14ac:dyDescent="0.25">
      <c r="A74" s="3">
        <v>39508</v>
      </c>
      <c r="B74" s="4">
        <v>289.2</v>
      </c>
      <c r="C74" s="5">
        <f t="shared" si="1"/>
        <v>5.8565153733528552E-2</v>
      </c>
      <c r="D74" s="5">
        <f>SUM(B72:B74)/SUM(B60:B62)-1</f>
        <v>0.11265015935278266</v>
      </c>
      <c r="E74" s="4">
        <v>288.7</v>
      </c>
      <c r="F74" s="5">
        <f t="shared" si="2"/>
        <v>2.7767888928444284E-2</v>
      </c>
    </row>
    <row r="75" spans="1:6" x14ac:dyDescent="0.25">
      <c r="A75" s="3">
        <v>39539</v>
      </c>
      <c r="B75" s="4">
        <v>318.10000000000002</v>
      </c>
      <c r="C75" s="5">
        <f t="shared" si="1"/>
        <v>0.12363122571529495</v>
      </c>
      <c r="D75" s="5">
        <f>SUM(B72:B75)/SUM(B60:B63)-1</f>
        <v>0.11547911547911549</v>
      </c>
      <c r="E75" s="4">
        <v>302</v>
      </c>
      <c r="F75" s="5">
        <f t="shared" si="2"/>
        <v>4.606858330446828E-2</v>
      </c>
    </row>
    <row r="76" spans="1:6" x14ac:dyDescent="0.25">
      <c r="A76" s="3">
        <v>39569</v>
      </c>
      <c r="B76" s="4">
        <v>316.89999999999998</v>
      </c>
      <c r="C76" s="5">
        <f t="shared" si="1"/>
        <v>9.6539792387543066E-2</v>
      </c>
      <c r="D76" s="5">
        <f>SUM(B72:B76)/SUM(B60:B64)-1</f>
        <v>0.11153541321420857</v>
      </c>
      <c r="E76" s="4">
        <v>291.10000000000002</v>
      </c>
      <c r="F76" s="5">
        <f t="shared" si="2"/>
        <v>-3.6092715231788031E-2</v>
      </c>
    </row>
    <row r="77" spans="1:6" x14ac:dyDescent="0.25">
      <c r="A77" s="3">
        <v>39600</v>
      </c>
      <c r="B77" s="4">
        <v>280.7</v>
      </c>
      <c r="C77" s="5">
        <f t="shared" si="1"/>
        <v>-1.6812609457092842E-2</v>
      </c>
      <c r="D77" s="5">
        <f>SUM(B72:B77)/SUM(B60:B65)-1</f>
        <v>8.9637863033345422E-2</v>
      </c>
      <c r="E77" s="4">
        <v>277.10000000000002</v>
      </c>
      <c r="F77" s="5">
        <f t="shared" si="2"/>
        <v>-4.8093438680865686E-2</v>
      </c>
    </row>
    <row r="78" spans="1:6" x14ac:dyDescent="0.25">
      <c r="A78" s="3">
        <v>39630</v>
      </c>
      <c r="B78" s="4">
        <v>343.7</v>
      </c>
      <c r="C78" s="5">
        <f t="shared" si="1"/>
        <v>0.14604868289429818</v>
      </c>
      <c r="D78" s="5">
        <f>SUM(B72:B78)/SUM(B60:B66)-1</f>
        <v>9.8211118431054567E-2</v>
      </c>
      <c r="E78" s="4">
        <v>330.8</v>
      </c>
      <c r="F78" s="5">
        <f t="shared" si="2"/>
        <v>0.19379285456513884</v>
      </c>
    </row>
    <row r="79" spans="1:6" x14ac:dyDescent="0.25">
      <c r="A79" s="3">
        <v>39661</v>
      </c>
      <c r="B79" s="4">
        <v>331.7</v>
      </c>
      <c r="C79" s="5">
        <f t="shared" si="1"/>
        <v>-2.1058965102286331E-3</v>
      </c>
      <c r="D79" s="5">
        <f>SUM(B72:B79)/SUM(B60:B67)-1</f>
        <v>8.3748969944051677E-2</v>
      </c>
      <c r="E79" s="4">
        <v>303.60000000000002</v>
      </c>
      <c r="F79" s="5">
        <f t="shared" si="2"/>
        <v>-8.2224909310761762E-2</v>
      </c>
    </row>
    <row r="80" spans="1:6" x14ac:dyDescent="0.25">
      <c r="A80" s="3">
        <v>39692</v>
      </c>
      <c r="B80" s="4">
        <v>336.8</v>
      </c>
      <c r="C80" s="5">
        <f t="shared" si="1"/>
        <v>0.10498687664041984</v>
      </c>
      <c r="D80" s="5">
        <f>SUM(B72:B80)/SUM(B60:B68)-1</f>
        <v>8.6228691821490067E-2</v>
      </c>
      <c r="E80" s="4">
        <v>286.8</v>
      </c>
      <c r="F80" s="5">
        <f t="shared" si="2"/>
        <v>-5.5335968379446654E-2</v>
      </c>
    </row>
    <row r="81" spans="1:6" x14ac:dyDescent="0.25">
      <c r="A81" s="3">
        <v>39722</v>
      </c>
      <c r="B81" s="4">
        <v>334.3</v>
      </c>
      <c r="C81" s="5">
        <f t="shared" si="1"/>
        <v>-5.0014208581983466E-2</v>
      </c>
      <c r="D81" s="5">
        <f>SUM(B72:B81)/SUM(B60:B69)-1</f>
        <v>7.0044558466108464E-2</v>
      </c>
      <c r="E81" s="4">
        <v>285.2</v>
      </c>
      <c r="F81" s="5">
        <f t="shared" si="2"/>
        <v>-5.5788005578801814E-3</v>
      </c>
    </row>
    <row r="82" spans="1:6" x14ac:dyDescent="0.25">
      <c r="A82" s="3">
        <v>39753</v>
      </c>
      <c r="B82" s="4">
        <v>295</v>
      </c>
      <c r="C82" s="5">
        <f t="shared" ref="C82:C119" si="3">+B82/B70-1</f>
        <v>-0.18259905791077857</v>
      </c>
      <c r="D82" s="5">
        <f>SUM(B72:B82)/SUM(B60:B70)-1</f>
        <v>4.2608250835013406E-2</v>
      </c>
      <c r="E82" s="4">
        <v>261.60000000000002</v>
      </c>
      <c r="F82" s="5">
        <f t="shared" si="2"/>
        <v>-8.2748948106591724E-2</v>
      </c>
    </row>
    <row r="83" spans="1:6" x14ac:dyDescent="0.25">
      <c r="A83" s="3">
        <v>39783</v>
      </c>
      <c r="B83" s="4">
        <v>239.6</v>
      </c>
      <c r="C83" s="5">
        <f t="shared" si="3"/>
        <v>-0.22809278350515461</v>
      </c>
      <c r="D83" s="5">
        <f>SUM(B72:B83)/SUM(B60:B71)-1</f>
        <v>1.9484272229407962E-2</v>
      </c>
      <c r="E83" s="4">
        <v>225.8</v>
      </c>
      <c r="F83" s="5">
        <f t="shared" si="2"/>
        <v>-0.13685015290519886</v>
      </c>
    </row>
    <row r="84" spans="1:6" x14ac:dyDescent="0.25">
      <c r="A84" s="3">
        <v>39814</v>
      </c>
      <c r="B84" s="4">
        <v>254.3</v>
      </c>
      <c r="C84" s="5">
        <f t="shared" si="3"/>
        <v>-0.1926984126984127</v>
      </c>
      <c r="D84" s="5">
        <f>SUM(B84:B84)/SUM(B72:B72)-1</f>
        <v>-0.1926984126984127</v>
      </c>
      <c r="E84" s="4">
        <v>232.4</v>
      </c>
      <c r="F84" s="5">
        <f t="shared" si="2"/>
        <v>2.9229406554472925E-2</v>
      </c>
    </row>
    <row r="85" spans="1:6" x14ac:dyDescent="0.25">
      <c r="A85" s="3">
        <v>39845</v>
      </c>
      <c r="B85" s="4">
        <v>237.6</v>
      </c>
      <c r="C85" s="5">
        <f t="shared" si="3"/>
        <v>-0.21713344316309724</v>
      </c>
      <c r="D85" s="5">
        <f>SUM(B84:B85)/SUM(B72:B73)-1</f>
        <v>-0.20468876313662088</v>
      </c>
      <c r="E85" s="4">
        <v>229.5</v>
      </c>
      <c r="F85" s="5">
        <f t="shared" si="2"/>
        <v>-1.2478485370051695E-2</v>
      </c>
    </row>
    <row r="86" spans="1:6" x14ac:dyDescent="0.25">
      <c r="A86" s="3">
        <v>39873</v>
      </c>
      <c r="B86" s="4">
        <v>254.8</v>
      </c>
      <c r="C86" s="5">
        <f t="shared" si="3"/>
        <v>-0.11894882434301512</v>
      </c>
      <c r="D86" s="5">
        <f>SUM(B84:B86)/SUM(B72:B74)-1</f>
        <v>-0.17737137820865922</v>
      </c>
      <c r="E86" s="4">
        <v>237.3</v>
      </c>
      <c r="F86" s="5">
        <f t="shared" si="2"/>
        <v>3.3986928104575265E-2</v>
      </c>
    </row>
    <row r="87" spans="1:6" x14ac:dyDescent="0.25">
      <c r="A87" s="3">
        <v>39904</v>
      </c>
      <c r="B87" s="4">
        <v>264.60000000000002</v>
      </c>
      <c r="C87" s="5">
        <f t="shared" si="3"/>
        <v>-0.16818610499842812</v>
      </c>
      <c r="D87" s="5">
        <f>SUM(B84:B87)/SUM(B72:B75)-1</f>
        <v>-0.17498776309349007</v>
      </c>
      <c r="E87" s="4">
        <v>265.7</v>
      </c>
      <c r="F87" s="5">
        <f t="shared" si="2"/>
        <v>0.11967973029919921</v>
      </c>
    </row>
    <row r="88" spans="1:6" x14ac:dyDescent="0.25">
      <c r="A88" s="3">
        <v>39934</v>
      </c>
      <c r="B88" s="4">
        <v>256.60000000000002</v>
      </c>
      <c r="C88" s="5">
        <f t="shared" si="3"/>
        <v>-0.19028084569264736</v>
      </c>
      <c r="D88" s="5">
        <f>SUM(B84:B88)/SUM(B72:B76)-1</f>
        <v>-0.1781292539054905</v>
      </c>
      <c r="E88" s="4">
        <v>256.60000000000002</v>
      </c>
      <c r="F88" s="5">
        <f t="shared" si="2"/>
        <v>-3.4249153180278435E-2</v>
      </c>
    </row>
    <row r="89" spans="1:6" x14ac:dyDescent="0.25">
      <c r="A89" s="3">
        <v>39965</v>
      </c>
      <c r="B89" s="4">
        <v>271</v>
      </c>
      <c r="C89" s="5">
        <f t="shared" si="3"/>
        <v>-3.4556465977912287E-2</v>
      </c>
      <c r="D89" s="5">
        <f>SUM(B84:B89)/SUM(B72:B77)-1</f>
        <v>-0.15602720193045971</v>
      </c>
      <c r="E89" s="4">
        <v>256.2</v>
      </c>
      <c r="F89" s="5">
        <f t="shared" si="2"/>
        <v>-1.5588464536244739E-3</v>
      </c>
    </row>
    <row r="90" spans="1:6" x14ac:dyDescent="0.25">
      <c r="A90" s="3">
        <v>39995</v>
      </c>
      <c r="B90" s="4">
        <v>296.3</v>
      </c>
      <c r="C90" s="5">
        <f t="shared" si="3"/>
        <v>-0.13791096886819898</v>
      </c>
      <c r="D90" s="5">
        <f>SUM(B84:B90)/SUM(B72:B78)-1</f>
        <v>-0.15315398458769791</v>
      </c>
      <c r="E90" s="4">
        <v>285.10000000000002</v>
      </c>
      <c r="F90" s="5">
        <f t="shared" si="2"/>
        <v>0.11280249804839992</v>
      </c>
    </row>
    <row r="91" spans="1:6" x14ac:dyDescent="0.25">
      <c r="A91" s="3">
        <v>40026</v>
      </c>
      <c r="B91" s="4">
        <v>297.60000000000002</v>
      </c>
      <c r="C91" s="5">
        <f t="shared" si="3"/>
        <v>-0.10280373831775691</v>
      </c>
      <c r="D91" s="5">
        <f>SUM(B84:B91)/SUM(B72:B79)-1</f>
        <v>-0.14647030574675846</v>
      </c>
      <c r="E91" s="4">
        <v>272.39999999999998</v>
      </c>
      <c r="F91" s="5">
        <f t="shared" si="2"/>
        <v>-4.4545773412837719E-2</v>
      </c>
    </row>
    <row r="92" spans="1:6" x14ac:dyDescent="0.25">
      <c r="A92" s="3">
        <v>40057</v>
      </c>
      <c r="B92" s="4">
        <v>305.39999999999998</v>
      </c>
      <c r="C92" s="5">
        <f t="shared" si="3"/>
        <v>-9.3230403800475203E-2</v>
      </c>
      <c r="D92" s="5">
        <f>SUM(B84:B92)/SUM(B72:B80)-1</f>
        <v>-0.14014670616448022</v>
      </c>
      <c r="E92" s="4">
        <v>259.89999999999998</v>
      </c>
      <c r="F92" s="5">
        <f t="shared" si="2"/>
        <v>-4.5888399412628456E-2</v>
      </c>
    </row>
    <row r="93" spans="1:6" x14ac:dyDescent="0.25">
      <c r="A93" s="3">
        <v>40087</v>
      </c>
      <c r="B93" s="4">
        <v>299.39999999999998</v>
      </c>
      <c r="C93" s="5">
        <f t="shared" si="3"/>
        <v>-0.10439724798085559</v>
      </c>
      <c r="D93" s="5">
        <f>SUM(B84:B93)/SUM(B72:B81)-1</f>
        <v>-0.13637654184674597</v>
      </c>
      <c r="E93" s="4">
        <v>258.7</v>
      </c>
      <c r="F93" s="5">
        <f t="shared" si="2"/>
        <v>-4.6171604463254301E-3</v>
      </c>
    </row>
    <row r="94" spans="1:6" x14ac:dyDescent="0.25">
      <c r="A94" s="3">
        <v>40118</v>
      </c>
      <c r="B94" s="4">
        <v>290.89999999999998</v>
      </c>
      <c r="C94" s="5">
        <f t="shared" si="3"/>
        <v>-1.3898305084745877E-2</v>
      </c>
      <c r="D94" s="5">
        <f>SUM(B84:B94)/SUM(B72:B82)-1</f>
        <v>-0.12594880083119286</v>
      </c>
      <c r="E94" s="4">
        <v>254.6</v>
      </c>
      <c r="F94" s="5">
        <f t="shared" si="2"/>
        <v>-1.5848473134905228E-2</v>
      </c>
    </row>
    <row r="95" spans="1:6" x14ac:dyDescent="0.25">
      <c r="A95" s="3">
        <v>40148</v>
      </c>
      <c r="B95" s="4">
        <v>276</v>
      </c>
      <c r="C95" s="5">
        <f t="shared" si="3"/>
        <v>0.15191986644407351</v>
      </c>
      <c r="D95" s="5">
        <f>SUM(B84:B95)/SUM(B72:B83)-1</f>
        <v>-0.10797678499122687</v>
      </c>
      <c r="E95" s="4">
        <v>260.10000000000002</v>
      </c>
      <c r="F95" s="5">
        <f t="shared" si="2"/>
        <v>2.1602513747054353E-2</v>
      </c>
    </row>
    <row r="96" spans="1:6" x14ac:dyDescent="0.25">
      <c r="A96" s="3">
        <v>40179</v>
      </c>
      <c r="B96" s="4">
        <v>272.8</v>
      </c>
      <c r="C96" s="5">
        <f t="shared" si="3"/>
        <v>7.274872198191118E-2</v>
      </c>
      <c r="D96" s="5">
        <f>SUM(B96:B96)/SUM(B84:B84)-1</f>
        <v>7.274872198191118E-2</v>
      </c>
      <c r="E96" s="4">
        <v>259.89999999999998</v>
      </c>
      <c r="F96" s="5">
        <f t="shared" si="2"/>
        <v>-7.6893502499053579E-4</v>
      </c>
    </row>
    <row r="97" spans="1:6" x14ac:dyDescent="0.25">
      <c r="A97" s="3">
        <v>40210</v>
      </c>
      <c r="B97" s="4">
        <v>269.10000000000002</v>
      </c>
      <c r="C97" s="5">
        <f t="shared" si="3"/>
        <v>0.13257575757575779</v>
      </c>
      <c r="D97" s="5">
        <f>SUM(B96:B97)/SUM(B84:B85)-1</f>
        <v>0.10164667615369005</v>
      </c>
      <c r="E97" s="4">
        <v>260</v>
      </c>
      <c r="F97" s="5">
        <f t="shared" si="2"/>
        <v>3.8476337052717469E-4</v>
      </c>
    </row>
    <row r="98" spans="1:6" x14ac:dyDescent="0.25">
      <c r="A98" s="3">
        <v>40238</v>
      </c>
      <c r="B98" s="4">
        <v>316.60000000000002</v>
      </c>
      <c r="C98" s="5">
        <f t="shared" si="3"/>
        <v>0.24254317111459978</v>
      </c>
      <c r="D98" s="5">
        <f>SUM(B96:B98)/SUM(B84:B86)-1</f>
        <v>0.14972545868488019</v>
      </c>
      <c r="E98" s="4">
        <v>283</v>
      </c>
      <c r="F98" s="5">
        <f t="shared" si="2"/>
        <v>8.8461538461538369E-2</v>
      </c>
    </row>
    <row r="99" spans="1:6" x14ac:dyDescent="0.25">
      <c r="A99" s="3">
        <v>40269</v>
      </c>
      <c r="B99" s="4">
        <v>315.89999999999998</v>
      </c>
      <c r="C99" s="5">
        <f t="shared" si="3"/>
        <v>0.19387755102040805</v>
      </c>
      <c r="D99" s="5">
        <f>SUM(B96:B99)/SUM(B84:B87)-1</f>
        <v>0.16127756353208733</v>
      </c>
      <c r="E99" s="4">
        <v>303.60000000000002</v>
      </c>
      <c r="F99" s="5">
        <f t="shared" si="2"/>
        <v>7.2791519434629137E-2</v>
      </c>
    </row>
    <row r="100" spans="1:6" x14ac:dyDescent="0.25">
      <c r="A100" s="3">
        <v>40299</v>
      </c>
      <c r="B100" s="4">
        <v>287.7</v>
      </c>
      <c r="C100" s="5">
        <f t="shared" si="3"/>
        <v>0.12120031176929058</v>
      </c>
      <c r="D100" s="5">
        <f>SUM(B96:B100)/SUM(B84:B88)-1</f>
        <v>0.15316665352157122</v>
      </c>
      <c r="E100" s="4">
        <v>297</v>
      </c>
      <c r="F100" s="5">
        <f t="shared" si="2"/>
        <v>-2.1739130434782705E-2</v>
      </c>
    </row>
    <row r="101" spans="1:6" x14ac:dyDescent="0.25">
      <c r="A101" s="3">
        <v>40330</v>
      </c>
      <c r="B101" s="4">
        <v>310.39999999999998</v>
      </c>
      <c r="C101" s="5">
        <f t="shared" si="3"/>
        <v>0.14538745387453855</v>
      </c>
      <c r="D101" s="5">
        <f>SUM(B96:B101)/SUM(B84:B89)-1</f>
        <v>0.15179673792969006</v>
      </c>
      <c r="E101" s="4">
        <v>293.39999999999998</v>
      </c>
      <c r="F101" s="5">
        <f t="shared" si="2"/>
        <v>-1.2121212121212199E-2</v>
      </c>
    </row>
    <row r="102" spans="1:6" x14ac:dyDescent="0.25">
      <c r="A102" s="3">
        <v>40360</v>
      </c>
      <c r="B102" s="4">
        <v>310.7</v>
      </c>
      <c r="C102" s="5">
        <f t="shared" si="3"/>
        <v>4.8599392507593597E-2</v>
      </c>
      <c r="D102" s="5">
        <f>SUM(B96:B102)/SUM(B84:B90)-1</f>
        <v>0.13513513513513509</v>
      </c>
      <c r="E102" s="4">
        <v>302.60000000000002</v>
      </c>
      <c r="F102" s="5">
        <f t="shared" si="2"/>
        <v>3.1356509884117312E-2</v>
      </c>
    </row>
    <row r="103" spans="1:6" x14ac:dyDescent="0.25">
      <c r="A103" s="3">
        <v>40391</v>
      </c>
      <c r="B103" s="4">
        <v>329.9</v>
      </c>
      <c r="C103" s="5">
        <f t="shared" si="3"/>
        <v>0.10853494623655902</v>
      </c>
      <c r="D103" s="5">
        <f>SUM(B96:B103)/SUM(B84:B91)-1</f>
        <v>0.13142348087021749</v>
      </c>
      <c r="E103" s="4">
        <v>298.10000000000002</v>
      </c>
      <c r="F103" s="5">
        <f t="shared" si="2"/>
        <v>-1.4871116986120314E-2</v>
      </c>
    </row>
    <row r="104" spans="1:6" x14ac:dyDescent="0.25">
      <c r="A104" s="3">
        <v>40422</v>
      </c>
      <c r="B104" s="4">
        <v>329</v>
      </c>
      <c r="C104" s="5">
        <f t="shared" si="3"/>
        <v>7.7275703994761136E-2</v>
      </c>
      <c r="D104" s="5">
        <f>SUM(B96:B104)/SUM(B84:B92)-1</f>
        <v>0.12464112870150101</v>
      </c>
      <c r="E104" s="4">
        <v>280</v>
      </c>
      <c r="F104" s="5">
        <f t="shared" si="2"/>
        <v>-6.0717879906071914E-2</v>
      </c>
    </row>
    <row r="105" spans="1:6" x14ac:dyDescent="0.25">
      <c r="A105" s="3">
        <v>40452</v>
      </c>
      <c r="B105" s="4">
        <v>332</v>
      </c>
      <c r="C105" s="5">
        <f t="shared" si="3"/>
        <v>0.1088844355377423</v>
      </c>
      <c r="D105" s="5">
        <f>SUM(B96:B105)/SUM(B84:B93)-1</f>
        <v>0.12291788427819972</v>
      </c>
      <c r="E105" s="4">
        <v>299.10000000000002</v>
      </c>
      <c r="F105" s="5">
        <f t="shared" si="2"/>
        <v>6.8214285714285783E-2</v>
      </c>
    </row>
    <row r="106" spans="1:6" x14ac:dyDescent="0.25">
      <c r="A106" s="3">
        <v>40483</v>
      </c>
      <c r="B106" s="4">
        <v>346.3</v>
      </c>
      <c r="C106" s="5">
        <f t="shared" si="3"/>
        <v>0.19044345135785501</v>
      </c>
      <c r="D106" s="5">
        <f>SUM(B96:B106)/SUM(B84:B94)-1</f>
        <v>0.12940399537724923</v>
      </c>
      <c r="E106" s="4">
        <v>303.10000000000002</v>
      </c>
      <c r="F106" s="5">
        <f t="shared" si="2"/>
        <v>1.3373453694416559E-2</v>
      </c>
    </row>
    <row r="107" spans="1:6" x14ac:dyDescent="0.25">
      <c r="A107" s="3">
        <v>40513</v>
      </c>
      <c r="B107" s="4">
        <v>319.3</v>
      </c>
      <c r="C107" s="5">
        <f t="shared" si="3"/>
        <v>0.15688405797101446</v>
      </c>
      <c r="D107" s="5">
        <f>SUM(B96:B107)/SUM(B84:B95)-1</f>
        <v>0.13169919806324693</v>
      </c>
      <c r="E107" s="4">
        <v>297</v>
      </c>
      <c r="F107" s="5">
        <f t="shared" si="2"/>
        <v>-2.01253711646322E-2</v>
      </c>
    </row>
    <row r="108" spans="1:6" x14ac:dyDescent="0.25">
      <c r="A108" s="3">
        <v>40544</v>
      </c>
      <c r="B108" s="4">
        <v>312.89999999999998</v>
      </c>
      <c r="C108" s="5">
        <f t="shared" si="3"/>
        <v>0.14699413489736046</v>
      </c>
      <c r="D108" s="5">
        <f>SUM(B108:B108)/SUM(B96:B96)-1</f>
        <v>0.14699413489736046</v>
      </c>
      <c r="E108" s="4">
        <v>294.39999999999998</v>
      </c>
      <c r="F108" s="5">
        <f t="shared" si="2"/>
        <v>-8.7542087542088476E-3</v>
      </c>
    </row>
    <row r="109" spans="1:6" x14ac:dyDescent="0.25">
      <c r="A109" s="3">
        <v>40575</v>
      </c>
      <c r="B109" s="4">
        <v>307.5</v>
      </c>
      <c r="C109" s="5">
        <f t="shared" si="3"/>
        <v>0.14269788182831644</v>
      </c>
      <c r="D109" s="5">
        <f>SUM(B108:B109)/SUM(B96:B97)-1</f>
        <v>0.14486067540136527</v>
      </c>
      <c r="E109" s="4">
        <v>297.2</v>
      </c>
      <c r="F109" s="5">
        <f t="shared" si="2"/>
        <v>9.5108695652175168E-3</v>
      </c>
    </row>
    <row r="110" spans="1:6" x14ac:dyDescent="0.25">
      <c r="A110" s="3">
        <v>40603</v>
      </c>
      <c r="B110" s="4">
        <v>323.10000000000002</v>
      </c>
      <c r="C110" s="5">
        <f t="shared" si="3"/>
        <v>2.0530638029058856E-2</v>
      </c>
      <c r="D110" s="5">
        <f>SUM(B108:B110)/SUM(B96:B98)-1</f>
        <v>9.9009900990098876E-2</v>
      </c>
      <c r="E110" s="4">
        <v>328.5</v>
      </c>
      <c r="F110" s="5">
        <f t="shared" si="2"/>
        <v>0.10531628532974424</v>
      </c>
    </row>
    <row r="111" spans="1:6" x14ac:dyDescent="0.25">
      <c r="A111" s="3">
        <v>40634</v>
      </c>
      <c r="B111" s="4">
        <v>336.8</v>
      </c>
      <c r="C111" s="5">
        <f t="shared" si="3"/>
        <v>6.6160177271288534E-2</v>
      </c>
      <c r="D111" s="5">
        <f>SUM(B108:B111)/SUM(B96:B99)-1</f>
        <v>9.0173705722070618E-2</v>
      </c>
      <c r="E111" s="4">
        <v>338.1</v>
      </c>
      <c r="F111" s="5">
        <f t="shared" si="2"/>
        <v>2.9223744292237619E-2</v>
      </c>
    </row>
    <row r="112" spans="1:6" x14ac:dyDescent="0.25">
      <c r="A112" s="3">
        <v>40664</v>
      </c>
      <c r="B112" s="4">
        <v>339.9</v>
      </c>
      <c r="C112" s="5">
        <f t="shared" si="3"/>
        <v>0.18143899895724713</v>
      </c>
      <c r="D112" s="5">
        <f>SUM(B108:B112)/SUM(B96:B100)-1</f>
        <v>0.10813213870460281</v>
      </c>
      <c r="E112" s="4">
        <v>321.39999999999998</v>
      </c>
      <c r="F112" s="5">
        <f t="shared" si="2"/>
        <v>-4.9393670511683085E-2</v>
      </c>
    </row>
    <row r="113" spans="1:7" x14ac:dyDescent="0.25">
      <c r="A113" s="3">
        <v>40695</v>
      </c>
      <c r="B113" s="4">
        <v>330.1</v>
      </c>
      <c r="C113" s="5">
        <f t="shared" si="3"/>
        <v>6.3466494845360932E-2</v>
      </c>
      <c r="D113" s="5">
        <f>SUM(B108:B113)/SUM(B96:B101)-1</f>
        <v>0.10031029619181941</v>
      </c>
      <c r="E113" s="4">
        <v>312.10000000000002</v>
      </c>
      <c r="F113" s="5">
        <f t="shared" si="2"/>
        <v>-2.8935905413814411E-2</v>
      </c>
    </row>
    <row r="114" spans="1:7" x14ac:dyDescent="0.25">
      <c r="A114" s="3">
        <v>40725</v>
      </c>
      <c r="B114" s="4">
        <v>325.8</v>
      </c>
      <c r="C114" s="5">
        <f t="shared" si="3"/>
        <v>4.8599935629224378E-2</v>
      </c>
      <c r="D114" s="5">
        <f>SUM(B108:B114)/SUM(B96:B102)-1</f>
        <v>9.2597926267281139E-2</v>
      </c>
      <c r="E114" s="4">
        <v>326.7</v>
      </c>
      <c r="F114" s="5">
        <f t="shared" si="2"/>
        <v>4.6779878244152417E-2</v>
      </c>
    </row>
    <row r="115" spans="1:7" x14ac:dyDescent="0.25">
      <c r="A115" s="3">
        <v>40756</v>
      </c>
      <c r="B115" s="4">
        <v>370.1</v>
      </c>
      <c r="C115" s="5">
        <f t="shared" si="3"/>
        <v>0.12185510760836626</v>
      </c>
      <c r="D115" s="5">
        <f>SUM(B108:B115)/SUM(B96:B103)-1</f>
        <v>9.6597737350296198E-2</v>
      </c>
      <c r="E115" s="4">
        <v>321</v>
      </c>
      <c r="F115" s="5">
        <f t="shared" si="2"/>
        <v>-1.7447199265381075E-2</v>
      </c>
    </row>
    <row r="116" spans="1:7" x14ac:dyDescent="0.25">
      <c r="A116" s="3">
        <v>40787</v>
      </c>
      <c r="B116" s="4">
        <v>384.8</v>
      </c>
      <c r="C116" s="5">
        <f t="shared" si="3"/>
        <v>0.16960486322188451</v>
      </c>
      <c r="D116" s="5">
        <f>SUM(B108:B116)/SUM(B96:B104)-1</f>
        <v>0.10535720797928594</v>
      </c>
      <c r="E116" s="4">
        <v>327.5</v>
      </c>
      <c r="F116" s="5">
        <f t="shared" si="2"/>
        <v>2.024922118380057E-2</v>
      </c>
    </row>
    <row r="117" spans="1:7" x14ac:dyDescent="0.25">
      <c r="A117" s="3">
        <v>40817</v>
      </c>
      <c r="B117" s="4">
        <v>373.2</v>
      </c>
      <c r="C117" s="5">
        <f t="shared" si="3"/>
        <v>0.12409638554216862</v>
      </c>
      <c r="D117" s="5">
        <f>SUM(B108:B117)/SUM(B96:B105)-1</f>
        <v>0.10738102208776557</v>
      </c>
      <c r="E117" s="4">
        <v>336.1</v>
      </c>
      <c r="F117" s="5">
        <f t="shared" si="2"/>
        <v>2.6259541984732904E-2</v>
      </c>
    </row>
    <row r="118" spans="1:7" x14ac:dyDescent="0.25">
      <c r="A118" s="3">
        <v>40848</v>
      </c>
      <c r="B118" s="4">
        <v>360.4</v>
      </c>
      <c r="C118" s="5">
        <f t="shared" si="3"/>
        <v>4.0716142073346617E-2</v>
      </c>
      <c r="D118" s="5">
        <f>SUM(B108:B118)/SUM(B96:B106)-1</f>
        <v>0.10063150508712426</v>
      </c>
      <c r="E118" s="4">
        <v>315.5</v>
      </c>
      <c r="F118" s="5">
        <f t="shared" si="2"/>
        <v>-6.1291282356441545E-2</v>
      </c>
    </row>
    <row r="119" spans="1:7" x14ac:dyDescent="0.25">
      <c r="A119" s="3">
        <v>40878</v>
      </c>
      <c r="B119" s="4">
        <v>321.5</v>
      </c>
      <c r="C119" s="5">
        <f t="shared" si="3"/>
        <v>6.8900720325713039E-3</v>
      </c>
      <c r="D119" s="5">
        <f>SUM(B108:B119)/SUM(B96:B107)-1</f>
        <v>9.2627750889108684E-2</v>
      </c>
      <c r="E119" s="4">
        <v>318.39999999999998</v>
      </c>
      <c r="F119" s="5">
        <f t="shared" si="2"/>
        <v>9.1917591125196818E-3</v>
      </c>
    </row>
    <row r="120" spans="1:7" x14ac:dyDescent="0.25">
      <c r="A120" s="3">
        <v>40909</v>
      </c>
      <c r="B120" s="4">
        <v>314.3</v>
      </c>
      <c r="C120" s="5">
        <f>+B120/B108-1</f>
        <v>4.4742729306488371E-3</v>
      </c>
      <c r="D120" s="5">
        <f>SUM(B120:B120)/SUM(B108:B108)-1</f>
        <v>4.4742729306488371E-3</v>
      </c>
      <c r="E120" s="4">
        <v>289.5</v>
      </c>
      <c r="F120" s="5">
        <f>+E120/E119-1</f>
        <v>-9.0766331658291399E-2</v>
      </c>
      <c r="G120" s="5"/>
    </row>
    <row r="121" spans="1:7" x14ac:dyDescent="0.25">
      <c r="A121" s="3">
        <v>40940</v>
      </c>
      <c r="B121" s="4">
        <v>284.5</v>
      </c>
      <c r="C121" s="5">
        <f>+B121/B109-1</f>
        <v>-7.4796747967479704E-2</v>
      </c>
      <c r="D121" s="5">
        <f>SUM(B120:B121)/SUM(B108:B109)-1</f>
        <v>-3.4816247582205029E-2</v>
      </c>
      <c r="E121" s="4">
        <v>301.39999999999998</v>
      </c>
      <c r="F121" s="5">
        <f t="shared" ref="F121:F164" si="4">+E121/E120-1</f>
        <v>4.1105354058721844E-2</v>
      </c>
      <c r="G121" s="5"/>
    </row>
    <row r="122" spans="1:7" x14ac:dyDescent="0.25">
      <c r="A122" s="3">
        <v>40969</v>
      </c>
      <c r="B122" s="4">
        <v>358.6</v>
      </c>
      <c r="C122" s="5">
        <f t="shared" ref="C122:C138" si="5">+B122/B110-1</f>
        <v>0.10987310430207375</v>
      </c>
      <c r="D122" s="5">
        <f>SUM(B120:B122)/SUM(B108:B110)-1</f>
        <v>1.4732379438261667E-2</v>
      </c>
      <c r="E122" s="4">
        <v>320.60000000000002</v>
      </c>
      <c r="F122" s="5">
        <f t="shared" si="4"/>
        <v>6.370272063702731E-2</v>
      </c>
      <c r="G122" s="5"/>
    </row>
    <row r="123" spans="1:7" x14ac:dyDescent="0.25">
      <c r="A123" s="3">
        <v>41000</v>
      </c>
      <c r="B123" s="4">
        <v>309.60000000000002</v>
      </c>
      <c r="C123" s="5">
        <f t="shared" si="5"/>
        <v>-8.076009501187642E-2</v>
      </c>
      <c r="D123" s="5">
        <f>SUM(B120:B123)/SUM(B108:B111)-1</f>
        <v>-1.0388190267905939E-2</v>
      </c>
      <c r="E123" s="4">
        <v>341.1</v>
      </c>
      <c r="F123" s="5">
        <f t="shared" si="4"/>
        <v>6.3942607610729896E-2</v>
      </c>
      <c r="G123" s="5"/>
    </row>
    <row r="124" spans="1:7" x14ac:dyDescent="0.25">
      <c r="A124" s="3">
        <v>41030</v>
      </c>
      <c r="B124" s="4">
        <v>338.7</v>
      </c>
      <c r="C124" s="5">
        <f t="shared" si="5"/>
        <v>-3.530450132391838E-3</v>
      </c>
      <c r="D124" s="5">
        <f>SUM(B120:B124)/SUM(B108:B112)-1</f>
        <v>-8.9495124058757147E-3</v>
      </c>
      <c r="E124" s="4">
        <v>320.2</v>
      </c>
      <c r="F124" s="5">
        <f t="shared" si="4"/>
        <v>-6.1272354148343644E-2</v>
      </c>
      <c r="G124" s="5"/>
    </row>
    <row r="125" spans="1:7" x14ac:dyDescent="0.25">
      <c r="A125" s="3">
        <v>41061</v>
      </c>
      <c r="B125" s="4">
        <v>342.9</v>
      </c>
      <c r="C125" s="5">
        <f t="shared" si="5"/>
        <v>3.8776128445925373E-2</v>
      </c>
      <c r="D125" s="5">
        <f>SUM(B120:B125)/SUM(B108:B113)-1</f>
        <v>-8.716607701377832E-4</v>
      </c>
      <c r="E125" s="4">
        <v>328.3</v>
      </c>
      <c r="F125" s="5">
        <f t="shared" si="4"/>
        <v>2.5296689569019426E-2</v>
      </c>
      <c r="G125" s="5"/>
    </row>
    <row r="126" spans="1:7" x14ac:dyDescent="0.25">
      <c r="A126" s="3">
        <v>41091</v>
      </c>
      <c r="B126" s="4">
        <v>343.2</v>
      </c>
      <c r="C126" s="5">
        <f t="shared" si="5"/>
        <v>5.3406998158379348E-2</v>
      </c>
      <c r="D126" s="5">
        <f>SUM(B120:B126)/SUM(B108:B114)-1</f>
        <v>6.8977637186413698E-3</v>
      </c>
      <c r="E126" s="4">
        <v>344</v>
      </c>
      <c r="F126" s="5">
        <f t="shared" si="4"/>
        <v>4.7822113920194864E-2</v>
      </c>
      <c r="G126" s="5"/>
    </row>
    <row r="127" spans="1:7" x14ac:dyDescent="0.25">
      <c r="A127" s="3">
        <v>41122</v>
      </c>
      <c r="B127" s="4">
        <v>350.1</v>
      </c>
      <c r="C127" s="5">
        <f t="shared" si="5"/>
        <v>-5.4039448797622236E-2</v>
      </c>
      <c r="D127" s="5">
        <f>SUM(B120:B127)/SUM(B108:B115)-1</f>
        <v>-1.6249716574711082E-3</v>
      </c>
      <c r="E127" s="4">
        <v>303.7</v>
      </c>
      <c r="F127" s="5">
        <f t="shared" si="4"/>
        <v>-0.1171511627906977</v>
      </c>
      <c r="G127" s="5"/>
    </row>
    <row r="128" spans="1:7" x14ac:dyDescent="0.25">
      <c r="A128" s="3">
        <v>41153</v>
      </c>
      <c r="B128" s="4">
        <v>337</v>
      </c>
      <c r="C128" s="5">
        <f t="shared" si="5"/>
        <v>-0.12422037422037424</v>
      </c>
      <c r="D128" s="5">
        <f>SUM(B120:B128)/SUM(B108:B116)-1</f>
        <v>-1.7189046519300644E-2</v>
      </c>
      <c r="E128" s="4">
        <v>316.10000000000002</v>
      </c>
      <c r="F128" s="5">
        <f t="shared" si="4"/>
        <v>4.0829766216661234E-2</v>
      </c>
      <c r="G128" s="5"/>
    </row>
    <row r="129" spans="1:7" x14ac:dyDescent="0.25">
      <c r="A129" s="3">
        <v>41183</v>
      </c>
      <c r="B129" s="4">
        <v>367.7</v>
      </c>
      <c r="C129" s="5">
        <f t="shared" si="5"/>
        <v>-1.4737406216505877E-2</v>
      </c>
      <c r="D129" s="5">
        <f>SUM(B120:B129)/SUM(B108:B117)-1</f>
        <v>-1.6920274954468129E-2</v>
      </c>
      <c r="E129" s="4">
        <v>313.8</v>
      </c>
      <c r="F129" s="5">
        <f t="shared" si="4"/>
        <v>-7.2761784245491956E-3</v>
      </c>
      <c r="G129" s="5"/>
    </row>
    <row r="130" spans="1:7" x14ac:dyDescent="0.25">
      <c r="A130" s="3">
        <v>41214</v>
      </c>
      <c r="B130" s="4">
        <v>348.1</v>
      </c>
      <c r="C130" s="5">
        <f t="shared" si="5"/>
        <v>-3.4128745837957664E-2</v>
      </c>
      <c r="D130" s="5">
        <f>SUM(B120:B130)/SUM(B108:B118)-1</f>
        <v>-1.8567709716835967E-2</v>
      </c>
      <c r="E130" s="4">
        <v>304.7</v>
      </c>
      <c r="F130" s="5">
        <f t="shared" si="4"/>
        <v>-2.8999362651370375E-2</v>
      </c>
      <c r="G130" s="5"/>
    </row>
    <row r="131" spans="1:7" x14ac:dyDescent="0.25">
      <c r="A131" s="3">
        <v>41244</v>
      </c>
      <c r="B131" s="4">
        <v>308.60000000000002</v>
      </c>
      <c r="C131" s="5">
        <f t="shared" si="5"/>
        <v>-4.0124416796267437E-2</v>
      </c>
      <c r="D131" s="5">
        <f>SUM(B120:B131)/SUM(B108:B119)-1</f>
        <v>-2.0263821247644587E-2</v>
      </c>
      <c r="E131" s="4">
        <v>311.39999999999998</v>
      </c>
      <c r="F131" s="5">
        <f t="shared" si="4"/>
        <v>2.1988841483426391E-2</v>
      </c>
      <c r="G131" s="5"/>
    </row>
    <row r="132" spans="1:7" x14ac:dyDescent="0.25">
      <c r="A132" s="3">
        <v>41275</v>
      </c>
      <c r="B132" s="4">
        <v>321.7</v>
      </c>
      <c r="C132" s="5">
        <f t="shared" si="5"/>
        <v>2.3544384346166014E-2</v>
      </c>
      <c r="D132" s="5">
        <f>SUM(B132:B132)/SUM(B120:B120)-1</f>
        <v>2.3544384346166014E-2</v>
      </c>
      <c r="E132" s="4">
        <v>302.60000000000002</v>
      </c>
      <c r="F132" s="5">
        <f t="shared" si="4"/>
        <v>-2.8259473346178399E-2</v>
      </c>
      <c r="G132" s="5"/>
    </row>
    <row r="133" spans="1:7" x14ac:dyDescent="0.25">
      <c r="A133" s="3">
        <v>41306</v>
      </c>
      <c r="B133" s="4">
        <v>295.89999999999998</v>
      </c>
      <c r="C133" s="5">
        <f t="shared" si="5"/>
        <v>4.0070298769771417E-2</v>
      </c>
      <c r="D133" s="5">
        <f>SUM(B132:B133)/SUM(B120:B121)-1</f>
        <v>3.1396125584502332E-2</v>
      </c>
      <c r="E133" s="4">
        <v>329.3</v>
      </c>
      <c r="F133" s="5">
        <f t="shared" si="4"/>
        <v>8.8235294117646967E-2</v>
      </c>
      <c r="G133" s="5"/>
    </row>
    <row r="134" spans="1:7" x14ac:dyDescent="0.25">
      <c r="A134" s="3">
        <v>41334</v>
      </c>
      <c r="B134" s="4">
        <v>337.5</v>
      </c>
      <c r="C134" s="5">
        <f t="shared" si="5"/>
        <v>-5.8839933073062012E-2</v>
      </c>
      <c r="D134" s="5">
        <f>SUM(B132:B134)/SUM(B120:B122)-1</f>
        <v>-2.4023396699395239E-3</v>
      </c>
      <c r="E134" s="4">
        <v>322.5</v>
      </c>
      <c r="F134" s="5">
        <f t="shared" si="4"/>
        <v>-2.0649863346492547E-2</v>
      </c>
      <c r="G134" s="5"/>
    </row>
    <row r="135" spans="1:7" x14ac:dyDescent="0.25">
      <c r="A135" s="3">
        <v>41365</v>
      </c>
      <c r="B135" s="4">
        <v>351.9</v>
      </c>
      <c r="C135" s="5">
        <f t="shared" si="5"/>
        <v>0.13662790697674398</v>
      </c>
      <c r="D135" s="5">
        <f>SUM(B132:B135)/SUM(B120:B123)-1</f>
        <v>3.1570639305446013E-2</v>
      </c>
      <c r="E135" s="4">
        <v>348.7</v>
      </c>
      <c r="F135" s="5">
        <f t="shared" si="4"/>
        <v>8.1240310077519418E-2</v>
      </c>
      <c r="G135" s="5"/>
    </row>
    <row r="136" spans="1:7" x14ac:dyDescent="0.25">
      <c r="A136" s="3">
        <v>41395</v>
      </c>
      <c r="B136" s="4">
        <v>370.3</v>
      </c>
      <c r="C136" s="5">
        <f t="shared" si="5"/>
        <v>9.3297903749631095E-2</v>
      </c>
      <c r="D136" s="5">
        <f>SUM(B132:B136)/SUM(B120:B124)-1</f>
        <v>4.4591144049324294E-2</v>
      </c>
      <c r="E136" s="4">
        <v>345.6</v>
      </c>
      <c r="F136" s="5">
        <f t="shared" si="4"/>
        <v>-8.8901634642958305E-3</v>
      </c>
      <c r="G136" s="5"/>
    </row>
    <row r="137" spans="1:7" x14ac:dyDescent="0.25">
      <c r="A137" s="3">
        <v>41426</v>
      </c>
      <c r="B137" s="4">
        <v>349.1</v>
      </c>
      <c r="C137" s="5">
        <f t="shared" si="5"/>
        <v>1.8081073199183617E-2</v>
      </c>
      <c r="D137" s="5">
        <f>SUM(B132:B137)/SUM(B120:B125)-1</f>
        <v>3.9926100790311114E-2</v>
      </c>
      <c r="E137" s="4">
        <v>365.4</v>
      </c>
      <c r="F137" s="5">
        <f t="shared" si="4"/>
        <v>5.7291666666666519E-2</v>
      </c>
      <c r="G137" s="5"/>
    </row>
    <row r="138" spans="1:7" x14ac:dyDescent="0.25">
      <c r="A138" s="3">
        <v>41456</v>
      </c>
      <c r="B138" s="4">
        <v>388.6</v>
      </c>
      <c r="C138" s="5">
        <f t="shared" si="5"/>
        <v>0.13228438228438244</v>
      </c>
      <c r="D138" s="5">
        <f>SUM(B132:B138)/SUM(B120:B126)-1</f>
        <v>5.3756872327428429E-2</v>
      </c>
      <c r="E138" s="4">
        <v>373.9</v>
      </c>
      <c r="F138" s="5">
        <f t="shared" si="4"/>
        <v>2.3262178434592329E-2</v>
      </c>
      <c r="G138" s="5"/>
    </row>
    <row r="139" spans="1:7" x14ac:dyDescent="0.25">
      <c r="A139" s="3">
        <v>41487</v>
      </c>
      <c r="B139" s="4">
        <v>400.7</v>
      </c>
      <c r="C139" s="5">
        <f>+B139/B127-1</f>
        <v>0.14453013424735772</v>
      </c>
      <c r="D139" s="5">
        <f>SUM(B132:B139)/SUM(B120:B127)-1</f>
        <v>6.5785987357583675E-2</v>
      </c>
      <c r="E139" s="4">
        <v>351.8</v>
      </c>
      <c r="F139" s="5">
        <f t="shared" si="4"/>
        <v>-5.9106713024872914E-2</v>
      </c>
      <c r="G139" s="5"/>
    </row>
    <row r="140" spans="1:7" x14ac:dyDescent="0.25">
      <c r="A140" s="3">
        <v>41518</v>
      </c>
      <c r="B140" s="4">
        <v>393.9</v>
      </c>
      <c r="C140" s="5">
        <f t="shared" ref="C140:C157" si="6">+B140/B128-1</f>
        <v>0.16884272997032634</v>
      </c>
      <c r="D140" s="5">
        <f>SUM(B132:B140)/SUM(B120:B128)-1</f>
        <v>7.7444694350263577E-2</v>
      </c>
      <c r="E140" s="4">
        <v>349.3</v>
      </c>
      <c r="F140" s="5">
        <f t="shared" si="4"/>
        <v>-7.106310403638405E-3</v>
      </c>
      <c r="G140" s="5"/>
    </row>
    <row r="141" spans="1:7" x14ac:dyDescent="0.25">
      <c r="A141" s="3">
        <v>41548</v>
      </c>
      <c r="B141" s="4">
        <v>405.5</v>
      </c>
      <c r="C141" s="5">
        <f t="shared" si="6"/>
        <v>0.10280119662768561</v>
      </c>
      <c r="D141" s="5">
        <f>SUM(B132:B141)/SUM(B120:B129)-1</f>
        <v>8.0230681886093391E-2</v>
      </c>
      <c r="E141" s="4">
        <v>346.1</v>
      </c>
      <c r="F141" s="5">
        <f t="shared" si="4"/>
        <v>-9.1611795018607944E-3</v>
      </c>
      <c r="G141" s="5"/>
    </row>
    <row r="142" spans="1:7" x14ac:dyDescent="0.25">
      <c r="A142" s="3">
        <v>41579</v>
      </c>
      <c r="B142" s="4">
        <v>393.1</v>
      </c>
      <c r="C142" s="5">
        <f t="shared" si="6"/>
        <v>0.12927319735708132</v>
      </c>
      <c r="D142" s="5">
        <f>SUM(B132:B142)/SUM(B120:B130)-1</f>
        <v>8.4851273445746722E-2</v>
      </c>
      <c r="E142" s="4">
        <v>348.5</v>
      </c>
      <c r="F142" s="5">
        <f t="shared" si="4"/>
        <v>6.9344120196475068E-3</v>
      </c>
      <c r="G142" s="5"/>
    </row>
    <row r="143" spans="1:7" x14ac:dyDescent="0.25">
      <c r="A143" s="3">
        <v>41609</v>
      </c>
      <c r="B143" s="4">
        <v>341.4</v>
      </c>
      <c r="C143" s="5">
        <f t="shared" si="6"/>
        <v>0.10628645495787414</v>
      </c>
      <c r="D143" s="5">
        <f>SUM(B132:B143)/SUM(B120:B131)-1</f>
        <v>8.6503634501536197E-2</v>
      </c>
      <c r="E143" s="4">
        <v>321.8</v>
      </c>
      <c r="F143" s="5">
        <f t="shared" si="4"/>
        <v>-7.6614060258249572E-2</v>
      </c>
      <c r="G143" s="5"/>
    </row>
    <row r="144" spans="1:7" x14ac:dyDescent="0.25">
      <c r="A144" s="3">
        <v>41640</v>
      </c>
      <c r="B144" s="4">
        <v>357</v>
      </c>
      <c r="C144" s="5">
        <f t="shared" si="6"/>
        <v>0.10972956170345038</v>
      </c>
      <c r="D144" s="5">
        <f>SUM(B144:B144)/SUM(B132:B132)-1</f>
        <v>0.10972956170345038</v>
      </c>
      <c r="E144" s="4">
        <v>322.3</v>
      </c>
      <c r="F144" s="5">
        <f t="shared" si="4"/>
        <v>1.5537600994406375E-3</v>
      </c>
      <c r="G144" s="5"/>
    </row>
    <row r="145" spans="1:7" x14ac:dyDescent="0.25">
      <c r="A145" s="3">
        <v>41671</v>
      </c>
      <c r="B145" s="4">
        <v>336.4</v>
      </c>
      <c r="C145" s="5">
        <f t="shared" si="6"/>
        <v>0.13687056437985801</v>
      </c>
      <c r="D145" s="5">
        <f>SUM(B144:B145)/SUM(B132:B133)-1</f>
        <v>0.12273316062176187</v>
      </c>
      <c r="E145" s="4">
        <v>325.2</v>
      </c>
      <c r="F145" s="5">
        <f t="shared" si="4"/>
        <v>8.9978281104561297E-3</v>
      </c>
      <c r="G145" s="5"/>
    </row>
    <row r="146" spans="1:7" x14ac:dyDescent="0.25">
      <c r="A146" s="3">
        <v>41699</v>
      </c>
      <c r="B146" s="4">
        <v>337.8</v>
      </c>
      <c r="C146" s="5">
        <f t="shared" si="6"/>
        <v>8.8888888888893902E-4</v>
      </c>
      <c r="D146" s="5">
        <f>SUM(B144:B146)/SUM(B132:B134)-1</f>
        <v>7.9677520678463232E-2</v>
      </c>
      <c r="E146" s="4">
        <v>348.3</v>
      </c>
      <c r="F146" s="5">
        <f t="shared" si="4"/>
        <v>7.1033210332103414E-2</v>
      </c>
      <c r="G146" s="5"/>
    </row>
    <row r="147" spans="1:7" x14ac:dyDescent="0.25">
      <c r="A147" s="3">
        <v>41730</v>
      </c>
      <c r="B147" s="4">
        <v>340.4</v>
      </c>
      <c r="C147" s="5">
        <f t="shared" si="6"/>
        <v>-3.2679738562091498E-2</v>
      </c>
      <c r="D147" s="5">
        <f>SUM(B144:B147)/SUM(B132:B135)-1</f>
        <v>4.94261667941851E-2</v>
      </c>
      <c r="E147" s="4">
        <v>341.8</v>
      </c>
      <c r="F147" s="5">
        <f t="shared" si="4"/>
        <v>-1.8662072925638817E-2</v>
      </c>
      <c r="G147" s="5"/>
    </row>
    <row r="148" spans="1:7" x14ac:dyDescent="0.25">
      <c r="A148" s="3">
        <v>41760</v>
      </c>
      <c r="B148" s="4">
        <v>332.2</v>
      </c>
      <c r="C148" s="5">
        <f t="shared" si="6"/>
        <v>-0.1028895490143128</v>
      </c>
      <c r="D148" s="5">
        <f>SUM(B144:B148)/SUM(B132:B136)-1</f>
        <v>1.579920109700117E-2</v>
      </c>
      <c r="E148" s="4">
        <v>318.10000000000002</v>
      </c>
      <c r="F148" s="5">
        <f t="shared" si="4"/>
        <v>-6.9338794616734867E-2</v>
      </c>
      <c r="G148" s="5"/>
    </row>
    <row r="149" spans="1:7" x14ac:dyDescent="0.25">
      <c r="A149" s="3">
        <v>41791</v>
      </c>
      <c r="B149" s="4">
        <v>320.8</v>
      </c>
      <c r="C149" s="5">
        <f t="shared" si="6"/>
        <v>-8.1065597250071675E-2</v>
      </c>
      <c r="D149" s="5">
        <f>SUM(B144:B149)/SUM(B132:B137)-1</f>
        <v>-8.8827477299657787E-4</v>
      </c>
      <c r="E149" s="4">
        <v>316.60000000000002</v>
      </c>
      <c r="F149" s="5">
        <f t="shared" si="4"/>
        <v>-4.7154982709839421E-3</v>
      </c>
      <c r="G149" s="5"/>
    </row>
    <row r="150" spans="1:7" x14ac:dyDescent="0.25">
      <c r="A150" s="3">
        <v>41821</v>
      </c>
      <c r="B150" s="4">
        <v>330.6</v>
      </c>
      <c r="C150" s="5">
        <f t="shared" si="6"/>
        <v>-0.14925373134328357</v>
      </c>
      <c r="D150" s="5">
        <f>SUM(B144:B150)/SUM(B132:B138)-1</f>
        <v>-2.4761904761904874E-2</v>
      </c>
      <c r="E150" s="4">
        <v>318.10000000000002</v>
      </c>
      <c r="F150" s="5">
        <f t="shared" si="4"/>
        <v>4.7378395451673772E-3</v>
      </c>
      <c r="G150" s="5"/>
    </row>
    <row r="151" spans="1:7" x14ac:dyDescent="0.25">
      <c r="A151" s="3">
        <v>41852</v>
      </c>
      <c r="B151" s="4">
        <v>336.5</v>
      </c>
      <c r="C151" s="5">
        <f t="shared" si="6"/>
        <v>-0.16021961567257292</v>
      </c>
      <c r="D151" s="5">
        <f>SUM(B144:B151)/SUM(B132:B139)-1</f>
        <v>-4.4038782540753663E-2</v>
      </c>
      <c r="E151" s="4">
        <v>308</v>
      </c>
      <c r="F151" s="5">
        <f t="shared" si="4"/>
        <v>-3.175102169129207E-2</v>
      </c>
      <c r="G151" s="5"/>
    </row>
    <row r="152" spans="1:7" x14ac:dyDescent="0.25">
      <c r="A152" s="3">
        <v>41883</v>
      </c>
      <c r="B152" s="4">
        <v>370.1</v>
      </c>
      <c r="C152" s="5">
        <f t="shared" si="6"/>
        <v>-6.0421426758060282E-2</v>
      </c>
      <c r="D152" s="5">
        <f>SUM(B144:B152)/SUM(B132:B140)-1</f>
        <v>-4.6049351944167594E-2</v>
      </c>
      <c r="E152" s="4">
        <v>315</v>
      </c>
      <c r="F152" s="5">
        <f t="shared" si="4"/>
        <v>2.2727272727272707E-2</v>
      </c>
      <c r="G152" s="5"/>
    </row>
    <row r="153" spans="1:7" x14ac:dyDescent="0.25">
      <c r="A153" s="3">
        <v>41913</v>
      </c>
      <c r="B153" s="4">
        <v>382.3</v>
      </c>
      <c r="C153" s="5">
        <f t="shared" si="6"/>
        <v>-5.7213316892725019E-2</v>
      </c>
      <c r="D153" s="5">
        <f>SUM(B144:B153)/SUM(B132:B141)-1</f>
        <v>-4.730159608309592E-2</v>
      </c>
      <c r="E153" s="4">
        <v>326.3</v>
      </c>
      <c r="F153" s="5">
        <f t="shared" si="4"/>
        <v>3.5873015873015834E-2</v>
      </c>
      <c r="G153" s="5"/>
    </row>
    <row r="154" spans="1:7" x14ac:dyDescent="0.25">
      <c r="A154" s="3">
        <v>41944</v>
      </c>
      <c r="B154" s="4">
        <v>338.8</v>
      </c>
      <c r="C154" s="5">
        <f t="shared" si="6"/>
        <v>-0.13813279063851436</v>
      </c>
      <c r="D154" s="5">
        <f>SUM(B144:B154)/SUM(B132:B142)-1</f>
        <v>-5.6209769971558243E-2</v>
      </c>
      <c r="E154" s="4">
        <v>313.7</v>
      </c>
      <c r="F154" s="5">
        <f t="shared" si="4"/>
        <v>-3.8614771682500826E-2</v>
      </c>
      <c r="G154" s="5"/>
    </row>
    <row r="155" spans="1:7" x14ac:dyDescent="0.25">
      <c r="A155" s="3">
        <v>41974</v>
      </c>
      <c r="B155" s="4">
        <v>328.6</v>
      </c>
      <c r="C155" s="5">
        <f t="shared" si="6"/>
        <v>-3.7492677211481973E-2</v>
      </c>
      <c r="D155" s="5">
        <f>SUM(B144:B155)/SUM(B132:B143)-1</f>
        <v>-5.474066580835002E-2</v>
      </c>
      <c r="E155" s="4">
        <v>309.7</v>
      </c>
      <c r="F155" s="5">
        <f t="shared" si="4"/>
        <v>-1.2751036021676709E-2</v>
      </c>
      <c r="G155" s="5"/>
    </row>
    <row r="156" spans="1:7" x14ac:dyDescent="0.25">
      <c r="A156" s="3">
        <v>42005</v>
      </c>
      <c r="B156" s="4">
        <v>317.3</v>
      </c>
      <c r="C156" s="5">
        <f t="shared" si="6"/>
        <v>-0.11120448179271702</v>
      </c>
      <c r="D156" s="5">
        <f>SUM(B$156:B156)/SUM(B$144:B144)-1</f>
        <v>-0.11120448179271702</v>
      </c>
      <c r="E156" s="4">
        <v>290</v>
      </c>
      <c r="F156" s="5">
        <f t="shared" si="4"/>
        <v>-6.3609945108169197E-2</v>
      </c>
      <c r="G156" s="5"/>
    </row>
    <row r="157" spans="1:7" x14ac:dyDescent="0.25">
      <c r="A157" s="3">
        <v>42036</v>
      </c>
      <c r="B157" s="4">
        <v>313.60000000000002</v>
      </c>
      <c r="C157" s="5">
        <f t="shared" si="6"/>
        <v>-6.7776456599286439E-2</v>
      </c>
      <c r="D157" s="5">
        <f>SUM(B$156:B157)/SUM(B$144:B145)-1</f>
        <v>-9.0135563888087522E-2</v>
      </c>
      <c r="E157" s="4">
        <v>332.3</v>
      </c>
      <c r="F157" s="5">
        <f t="shared" si="4"/>
        <v>0.14586206896551723</v>
      </c>
      <c r="G157" s="5"/>
    </row>
    <row r="158" spans="1:7" x14ac:dyDescent="0.25">
      <c r="A158" s="3">
        <v>42064</v>
      </c>
      <c r="B158" s="4">
        <v>342.2</v>
      </c>
      <c r="C158" s="5">
        <f>+B158/B146-1</f>
        <v>1.3025458851391392E-2</v>
      </c>
      <c r="D158" s="5">
        <f>SUM(B$156:B158)/SUM(B$144:B146)-1</f>
        <v>-5.6342125678820687E-2</v>
      </c>
      <c r="E158" s="4">
        <v>332.7</v>
      </c>
      <c r="F158" s="5">
        <f t="shared" si="4"/>
        <v>1.2037315678603555E-3</v>
      </c>
      <c r="G158" s="5"/>
    </row>
    <row r="159" spans="1:7" x14ac:dyDescent="0.25">
      <c r="A159" s="3">
        <v>42095</v>
      </c>
      <c r="B159" s="4">
        <v>369.2</v>
      </c>
      <c r="C159" s="5">
        <f t="shared" ref="C159:C164" si="7">+B159/B147-1</f>
        <v>8.4606345475910727E-2</v>
      </c>
      <c r="D159" s="5">
        <f>SUM(B$156:B159)/SUM(B$144:B147)-1</f>
        <v>-2.1361913094196328E-2</v>
      </c>
      <c r="E159" s="4">
        <v>365.8</v>
      </c>
      <c r="F159" s="5">
        <f t="shared" si="4"/>
        <v>9.948902915539537E-2</v>
      </c>
      <c r="G159" s="5"/>
    </row>
    <row r="160" spans="1:7" x14ac:dyDescent="0.25">
      <c r="A160" s="3">
        <v>42125</v>
      </c>
      <c r="B160" s="4">
        <v>339.5</v>
      </c>
      <c r="C160" s="5">
        <f t="shared" si="7"/>
        <v>2.1974714027694242E-2</v>
      </c>
      <c r="D160" s="5">
        <f>SUM(B$156:B160)/SUM(B$144:B148)-1</f>
        <v>-1.2912313651836982E-2</v>
      </c>
      <c r="E160" s="4">
        <v>339.5</v>
      </c>
      <c r="F160" s="5">
        <f t="shared" si="4"/>
        <v>-7.189721159103335E-2</v>
      </c>
      <c r="G160" s="5"/>
    </row>
    <row r="161" spans="1:7" x14ac:dyDescent="0.25">
      <c r="A161" s="3">
        <v>42156</v>
      </c>
      <c r="B161" s="4">
        <v>376.6</v>
      </c>
      <c r="C161" s="5">
        <f t="shared" si="7"/>
        <v>0.17394014962593518</v>
      </c>
      <c r="D161" s="5">
        <f>SUM(B$156:B161)/SUM(B$144:B149)-1</f>
        <v>1.6694655734466268E-2</v>
      </c>
      <c r="E161" s="4">
        <v>351.6</v>
      </c>
      <c r="F161" s="5">
        <f t="shared" si="4"/>
        <v>3.5640648011782128E-2</v>
      </c>
      <c r="G161" s="5"/>
    </row>
    <row r="162" spans="1:7" x14ac:dyDescent="0.25">
      <c r="A162" s="3">
        <v>42186</v>
      </c>
      <c r="B162" s="4">
        <v>387.5</v>
      </c>
      <c r="C162" s="5">
        <f t="shared" si="7"/>
        <v>0.17211131276467029</v>
      </c>
      <c r="D162" s="5">
        <f>SUM(B$156:B162)/SUM(B$144:B150)-1</f>
        <v>3.8510529891304435E-2</v>
      </c>
      <c r="E162" s="4">
        <v>372.8</v>
      </c>
      <c r="F162" s="5">
        <f t="shared" si="4"/>
        <v>6.0295790671217153E-2</v>
      </c>
      <c r="G162" s="5"/>
    </row>
    <row r="163" spans="1:7" x14ac:dyDescent="0.25">
      <c r="A163" s="3">
        <v>42217</v>
      </c>
      <c r="B163" s="4">
        <v>385</v>
      </c>
      <c r="C163" s="5">
        <f t="shared" si="7"/>
        <v>0.14413075780089146</v>
      </c>
      <c r="D163" s="5">
        <f>SUM(B$156:B163)/SUM(B$144:B151)-1</f>
        <v>5.1714529851023538E-2</v>
      </c>
      <c r="E163" s="4">
        <v>352.4</v>
      </c>
      <c r="F163" s="5">
        <f t="shared" si="4"/>
        <v>-5.4721030042918506E-2</v>
      </c>
      <c r="G163" s="5"/>
    </row>
    <row r="164" spans="1:7" x14ac:dyDescent="0.25">
      <c r="A164" s="3">
        <v>42248</v>
      </c>
      <c r="B164" s="4">
        <v>428.1</v>
      </c>
      <c r="C164" s="5">
        <f t="shared" si="7"/>
        <v>0.15671440151310456</v>
      </c>
      <c r="D164" s="5">
        <f>SUM(B$156:B164)/SUM(B$144:B152)-1</f>
        <v>6.4406558233718769E-2</v>
      </c>
      <c r="E164" s="4">
        <v>364.3</v>
      </c>
      <c r="F164" s="5">
        <f t="shared" si="4"/>
        <v>3.3768444948921728E-2</v>
      </c>
      <c r="G164" s="5"/>
    </row>
    <row r="165" spans="1:7" x14ac:dyDescent="0.25">
      <c r="A165" s="3">
        <v>42278</v>
      </c>
      <c r="B165" s="4">
        <v>410.3</v>
      </c>
      <c r="C165" s="5">
        <f t="shared" ref="C165:C166" si="8">+B165/B153-1</f>
        <v>7.3240910279884996E-2</v>
      </c>
      <c r="D165" s="5">
        <f>SUM(B$156:B165)/SUM(B$144:B153)-1</f>
        <v>6.5387183879678457E-2</v>
      </c>
      <c r="E165" s="4">
        <v>354.5</v>
      </c>
      <c r="F165" s="5">
        <f t="shared" ref="F165:F166" si="9">+E165/E164-1</f>
        <v>-2.6900905846829581E-2</v>
      </c>
      <c r="G165" s="5"/>
    </row>
    <row r="166" spans="1:7" x14ac:dyDescent="0.25">
      <c r="A166" s="3">
        <v>42309</v>
      </c>
      <c r="B166" s="4">
        <v>407.7</v>
      </c>
      <c r="C166" s="5">
        <f t="shared" si="8"/>
        <v>0.20336481700118059</v>
      </c>
      <c r="D166" s="5">
        <f>SUM(B$156:B166)/SUM(B$144:B154)-1</f>
        <v>7.7744587485791383E-2</v>
      </c>
      <c r="E166" s="4">
        <v>372.6</v>
      </c>
      <c r="F166" s="5">
        <f t="shared" si="9"/>
        <v>5.1057827926657362E-2</v>
      </c>
      <c r="G166" s="5"/>
    </row>
    <row r="167" spans="1:7" x14ac:dyDescent="0.25">
      <c r="A167" s="3">
        <v>42339</v>
      </c>
      <c r="B167" s="4">
        <v>367.6</v>
      </c>
      <c r="C167" s="5">
        <f t="shared" ref="C167" si="10">+B167/B155-1</f>
        <v>0.11868533171028606</v>
      </c>
      <c r="D167" s="5">
        <f>SUM(B$156:B167)/SUM(B$144:B155)-1</f>
        <v>8.101666058616086E-2</v>
      </c>
      <c r="E167" s="4">
        <v>362.3</v>
      </c>
      <c r="F167" s="5">
        <f t="shared" ref="F167" si="11">+E167/E166-1</f>
        <v>-2.7643585614600119E-2</v>
      </c>
      <c r="G167" s="5"/>
    </row>
    <row r="168" spans="1:7" x14ac:dyDescent="0.25">
      <c r="A168" s="3">
        <v>42370</v>
      </c>
      <c r="B168" s="4">
        <v>327.5</v>
      </c>
      <c r="C168" s="5">
        <f t="shared" ref="C168" si="12">+B168/B156-1</f>
        <v>3.2146233848093342E-2</v>
      </c>
      <c r="D168" s="5">
        <f>SUM(B$168:B168)/SUM(B$156:B156)-1</f>
        <v>3.2146233848093342E-2</v>
      </c>
      <c r="E168" s="4">
        <v>312</v>
      </c>
      <c r="F168" s="5">
        <f t="shared" ref="F168" si="13">+E168/E167-1</f>
        <v>-0.13883521943141042</v>
      </c>
      <c r="G168" s="5"/>
    </row>
    <row r="169" spans="1:7" x14ac:dyDescent="0.25">
      <c r="A169" s="3">
        <v>42401</v>
      </c>
      <c r="B169" s="4">
        <v>301.2</v>
      </c>
      <c r="C169" s="5">
        <f t="shared" ref="C169:C175" si="14">+B169/B157-1</f>
        <v>-3.9540816326530726E-2</v>
      </c>
      <c r="D169" s="5">
        <f>SUM(B$168:B169)/SUM(B$156:B157)-1</f>
        <v>-3.4870819464257741E-3</v>
      </c>
      <c r="E169" s="4">
        <v>304.5</v>
      </c>
      <c r="F169" s="5">
        <f t="shared" ref="F169:F175" si="15">+E169/E168-1</f>
        <v>-2.4038461538461564E-2</v>
      </c>
      <c r="G169" s="5"/>
    </row>
    <row r="170" spans="1:7" x14ac:dyDescent="0.25">
      <c r="A170" s="3">
        <v>42430</v>
      </c>
      <c r="B170" s="4">
        <v>309.2</v>
      </c>
      <c r="C170" s="5">
        <f t="shared" si="14"/>
        <v>-9.6434833430742217E-2</v>
      </c>
      <c r="D170" s="5">
        <f>SUM(B$168:B170)/SUM(B$156:B158)-1</f>
        <v>-3.6173055184462122E-2</v>
      </c>
      <c r="E170" s="4">
        <v>288</v>
      </c>
      <c r="F170" s="5">
        <f t="shared" si="15"/>
        <v>-5.4187192118226646E-2</v>
      </c>
      <c r="G170" s="5"/>
    </row>
    <row r="171" spans="1:7" x14ac:dyDescent="0.25">
      <c r="A171" s="3">
        <v>42461</v>
      </c>
      <c r="B171" s="4">
        <v>286.8</v>
      </c>
      <c r="C171" s="5">
        <f t="shared" si="14"/>
        <v>-0.22318526543878647</v>
      </c>
      <c r="D171" s="5">
        <f>SUM(B$168:B171)/SUM(B$156:B159)-1</f>
        <v>-8.7610817253967133E-2</v>
      </c>
      <c r="E171" s="4">
        <v>272.2</v>
      </c>
      <c r="F171" s="5">
        <f t="shared" si="15"/>
        <v>-5.4861111111111138E-2</v>
      </c>
      <c r="G171" s="5"/>
    </row>
    <row r="172" spans="1:7" x14ac:dyDescent="0.25">
      <c r="A172" s="3">
        <v>42491</v>
      </c>
      <c r="B172" s="4">
        <v>297.10000000000002</v>
      </c>
      <c r="C172" s="5">
        <f t="shared" si="14"/>
        <v>-0.12488954344624437</v>
      </c>
      <c r="D172" s="5">
        <f>SUM(B$168:B172)/SUM(B$156:B160)-1</f>
        <v>-9.5136163634201409E-2</v>
      </c>
      <c r="E172" s="4">
        <v>280</v>
      </c>
      <c r="F172" s="5">
        <f t="shared" si="15"/>
        <v>2.8655400440852352E-2</v>
      </c>
      <c r="G172" s="5"/>
    </row>
    <row r="173" spans="1:7" x14ac:dyDescent="0.25">
      <c r="A173" s="3">
        <v>42522</v>
      </c>
      <c r="B173" s="4">
        <v>296.2</v>
      </c>
      <c r="C173" s="5">
        <f t="shared" si="14"/>
        <v>-0.21348911311736596</v>
      </c>
      <c r="D173" s="5">
        <f>SUM(B$168:B173)/SUM(B$156:B161)-1</f>
        <v>-0.11678973960357553</v>
      </c>
      <c r="E173" s="4">
        <v>292.3</v>
      </c>
      <c r="F173" s="5">
        <f t="shared" si="15"/>
        <v>4.3928571428571539E-2</v>
      </c>
      <c r="G173" s="5"/>
    </row>
    <row r="174" spans="1:7" x14ac:dyDescent="0.25">
      <c r="A174" s="3">
        <v>42552</v>
      </c>
      <c r="B174" s="4">
        <v>294.89999999999998</v>
      </c>
      <c r="C174" s="5">
        <f t="shared" si="14"/>
        <v>-0.23896774193548398</v>
      </c>
      <c r="D174" s="5">
        <f>SUM(B$168:B174)/SUM(B$156:B162)-1</f>
        <v>-0.13614620385134302</v>
      </c>
      <c r="E174" s="4">
        <v>308.7</v>
      </c>
      <c r="F174" s="5">
        <f t="shared" si="15"/>
        <v>5.6106739651043291E-2</v>
      </c>
      <c r="G174" s="5"/>
    </row>
    <row r="175" spans="1:7" x14ac:dyDescent="0.25">
      <c r="A175" s="3">
        <v>42583</v>
      </c>
      <c r="B175" s="4">
        <v>332.8</v>
      </c>
      <c r="C175" s="5">
        <f t="shared" si="14"/>
        <v>-0.13558441558441559</v>
      </c>
      <c r="D175" s="5">
        <f>SUM(B$168:B175)/SUM(B$156:B163)-1</f>
        <v>-0.13606980112331757</v>
      </c>
      <c r="E175" s="4">
        <v>288.7</v>
      </c>
      <c r="F175" s="5">
        <f t="shared" si="15"/>
        <v>-6.4787819889860709E-2</v>
      </c>
      <c r="G175" s="5"/>
    </row>
    <row r="176" spans="1:7" x14ac:dyDescent="0.25">
      <c r="A176" s="3">
        <v>42614</v>
      </c>
      <c r="B176" s="4">
        <v>351.4</v>
      </c>
      <c r="C176" s="5">
        <f t="shared" ref="C176" si="16">+B176/B164-1</f>
        <v>-0.17916374678813374</v>
      </c>
      <c r="D176" s="5">
        <f>SUM(B$168:B176)/SUM(B$156:B164)-1</f>
        <v>-0.1417305922061981</v>
      </c>
      <c r="E176" s="4">
        <v>299.10000000000002</v>
      </c>
      <c r="F176" s="5">
        <f t="shared" ref="F176" si="17">+E176/E175-1</f>
        <v>3.6023553862140734E-2</v>
      </c>
      <c r="G176" s="5"/>
    </row>
    <row r="177" spans="1:7" x14ac:dyDescent="0.25">
      <c r="A177" s="3">
        <v>42644</v>
      </c>
      <c r="B177" s="4">
        <v>329.3</v>
      </c>
      <c r="C177" s="5">
        <f t="shared" ref="C177:C178" si="18">+B177/B165-1</f>
        <v>-0.19741652449427249</v>
      </c>
      <c r="D177" s="5">
        <f>SUM(B$168:B177)/SUM(B$156:B165)-1</f>
        <v>-0.14795737606627957</v>
      </c>
      <c r="E177" s="4">
        <v>296.60000000000002</v>
      </c>
      <c r="F177" s="5">
        <f t="shared" ref="F177:F178" si="19">+E177/E176-1</f>
        <v>-8.3584085590103774E-3</v>
      </c>
      <c r="G177" s="5"/>
    </row>
    <row r="178" spans="1:7" x14ac:dyDescent="0.25">
      <c r="A178" s="3">
        <v>42675</v>
      </c>
      <c r="B178" s="4">
        <v>325.3</v>
      </c>
      <c r="C178" s="5">
        <f t="shared" si="18"/>
        <v>-0.20210939416237428</v>
      </c>
      <c r="D178" s="5">
        <f>SUM(B$168:B178)/SUM(B$156:B166)-1</f>
        <v>-0.15337257787588898</v>
      </c>
      <c r="E178" s="4">
        <v>284.7</v>
      </c>
      <c r="F178" s="5">
        <f t="shared" si="19"/>
        <v>-4.0121375590020381E-2</v>
      </c>
      <c r="G178" s="5"/>
    </row>
    <row r="179" spans="1:7" x14ac:dyDescent="0.25">
      <c r="A179" s="3">
        <v>42705</v>
      </c>
      <c r="B179" s="4">
        <v>321.10000000000002</v>
      </c>
      <c r="C179" s="5">
        <f t="shared" ref="C179:C180" si="20">+B179/B167-1</f>
        <v>-0.12649619151251357</v>
      </c>
      <c r="D179" s="5">
        <f>SUM(B$168:B179)/SUM(B$156:B167)-1</f>
        <v>-0.15114970976015829</v>
      </c>
      <c r="E179" s="4">
        <v>302.60000000000002</v>
      </c>
      <c r="F179" s="5">
        <f t="shared" ref="F179:F181" si="21">+E179/E178-1</f>
        <v>6.287319985950135E-2</v>
      </c>
      <c r="G179" s="5"/>
    </row>
    <row r="180" spans="1:7" x14ac:dyDescent="0.25">
      <c r="A180" s="3">
        <v>42736</v>
      </c>
      <c r="B180" s="4">
        <v>304.89999999999998</v>
      </c>
      <c r="C180" s="5">
        <f t="shared" si="20"/>
        <v>-6.9007633587786277E-2</v>
      </c>
      <c r="D180" s="5">
        <f>SUM(B$180:B180)/SUM(B$168:B168)-1</f>
        <v>-6.9007633587786277E-2</v>
      </c>
      <c r="E180" s="4">
        <v>275.3</v>
      </c>
      <c r="F180" s="5">
        <f t="shared" si="21"/>
        <v>-9.0218109715796468E-2</v>
      </c>
      <c r="G180" s="5"/>
    </row>
    <row r="181" spans="1:7" x14ac:dyDescent="0.25">
      <c r="A181" s="3">
        <v>42767</v>
      </c>
      <c r="B181" s="4">
        <v>281</v>
      </c>
      <c r="C181" s="5">
        <f t="shared" ref="C181" si="22">+B181/B169-1</f>
        <v>-6.7065073041168599E-2</v>
      </c>
      <c r="D181" s="5">
        <f>SUM(B$180:B181)/SUM(B$168:B169)-1</f>
        <v>-6.8076984253221062E-2</v>
      </c>
      <c r="E181" s="4">
        <v>297.7</v>
      </c>
      <c r="F181" s="5">
        <f t="shared" si="21"/>
        <v>8.1365782782419016E-2</v>
      </c>
      <c r="G181" s="5"/>
    </row>
    <row r="182" spans="1:7" x14ac:dyDescent="0.25">
      <c r="A182" s="3">
        <v>42795</v>
      </c>
      <c r="B182" s="4">
        <v>343.9</v>
      </c>
      <c r="C182" s="5">
        <f t="shared" ref="C182" si="23">+B182/B170-1</f>
        <v>0.1122250970245795</v>
      </c>
      <c r="D182" s="5">
        <f>SUM(B$180:B182)/SUM(B$168:B170)-1</f>
        <v>-8.6363151721933207E-3</v>
      </c>
      <c r="E182" s="4">
        <v>307.39999999999998</v>
      </c>
      <c r="F182" s="5">
        <f t="shared" ref="F182" si="24">+E182/E181-1</f>
        <v>3.2583137386630767E-2</v>
      </c>
      <c r="G182" s="5"/>
    </row>
    <row r="183" spans="1:7" x14ac:dyDescent="0.25">
      <c r="A183" s="3">
        <v>42826</v>
      </c>
      <c r="B183" s="4">
        <v>305.60000000000002</v>
      </c>
      <c r="C183" s="5">
        <f t="shared" ref="C183" si="25">+B183/B171-1</f>
        <v>6.5550906555090771E-2</v>
      </c>
      <c r="D183" s="5">
        <f>SUM(B$180:B183)/SUM(B$168:B171)-1</f>
        <v>8.7368335102473438E-3</v>
      </c>
      <c r="E183" s="4">
        <v>311.2</v>
      </c>
      <c r="F183" s="5">
        <f t="shared" ref="F183" si="26">+E183/E182-1</f>
        <v>1.2361743656473578E-2</v>
      </c>
      <c r="G183" s="5"/>
    </row>
    <row r="184" spans="1:7" x14ac:dyDescent="0.25">
      <c r="A184" s="3">
        <v>42856</v>
      </c>
      <c r="B184" s="4">
        <v>340.1</v>
      </c>
      <c r="C184" s="5">
        <f t="shared" ref="C184" si="27">+B184/B172-1</f>
        <v>0.14473241332884546</v>
      </c>
      <c r="D184" s="5">
        <f>SUM(B$180:B184)/SUM(B$168:B172)-1</f>
        <v>3.5287159942173574E-2</v>
      </c>
      <c r="E184" s="4">
        <v>321.5</v>
      </c>
      <c r="F184" s="5">
        <f t="shared" ref="F184" si="28">+E184/E183-1</f>
        <v>3.30976863753214E-2</v>
      </c>
      <c r="G184" s="5"/>
    </row>
    <row r="185" spans="1:7" x14ac:dyDescent="0.25">
      <c r="A185" s="3">
        <v>42887</v>
      </c>
      <c r="B185" s="4">
        <v>346.6</v>
      </c>
      <c r="C185" s="5">
        <f t="shared" ref="C185" si="29">+B185/B173-1</f>
        <v>0.1701553004726537</v>
      </c>
      <c r="D185" s="5">
        <f>SUM(B$180:B185)/SUM(B$168:B173)-1</f>
        <v>5.7260726072607016E-2</v>
      </c>
      <c r="E185" s="4">
        <v>337.6</v>
      </c>
      <c r="F185" s="5">
        <f t="shared" ref="F185" si="30">+E185/E184-1</f>
        <v>5.0077760497667212E-2</v>
      </c>
      <c r="G185" s="5"/>
    </row>
    <row r="186" spans="1:7" x14ac:dyDescent="0.25">
      <c r="A186" s="3">
        <v>42917</v>
      </c>
      <c r="B186" s="4">
        <v>364.8</v>
      </c>
      <c r="C186" s="5">
        <f t="shared" ref="C186" si="31">+B186/B174-1</f>
        <v>0.23702950152594116</v>
      </c>
      <c r="D186" s="5">
        <f>SUM(B$180:B186)/SUM(B$168:B174)-1</f>
        <v>8.2351270765298912E-2</v>
      </c>
      <c r="E186" s="4">
        <v>351</v>
      </c>
      <c r="F186" s="5">
        <f t="shared" ref="F186" si="32">+E186/E185-1</f>
        <v>3.9691943127962093E-2</v>
      </c>
      <c r="G186" s="5"/>
    </row>
    <row r="187" spans="1:7" x14ac:dyDescent="0.25">
      <c r="A187" s="3">
        <v>42948</v>
      </c>
      <c r="B187" s="4">
        <v>413.6</v>
      </c>
      <c r="C187" s="5">
        <f t="shared" ref="C187" si="33">+B187/B175-1</f>
        <v>0.24278846153846168</v>
      </c>
      <c r="D187" s="5">
        <f>SUM(B$180:B187)/SUM(B$168:B175)-1</f>
        <v>0.10418285153534756</v>
      </c>
      <c r="E187" s="4">
        <v>363.2</v>
      </c>
      <c r="F187" s="5">
        <f t="shared" ref="F187" si="34">+E187/E186-1</f>
        <v>3.4757834757834782E-2</v>
      </c>
      <c r="G187" s="5"/>
    </row>
    <row r="188" spans="1:7" x14ac:dyDescent="0.25">
      <c r="A188" s="3">
        <v>42979</v>
      </c>
      <c r="B188" s="4">
        <v>405.9</v>
      </c>
      <c r="C188" s="5">
        <f t="shared" ref="C188:C189" si="35">+B188/B176-1</f>
        <v>0.15509391007398987</v>
      </c>
      <c r="D188" s="5">
        <f>SUM(B$180:B188)/SUM(B$168:B176)-1</f>
        <v>0.11057881377140588</v>
      </c>
      <c r="E188" s="4">
        <v>349.7</v>
      </c>
      <c r="F188" s="5">
        <f t="shared" ref="F188:F193" si="36">+E188/E187-1</f>
        <v>-3.7169603524229045E-2</v>
      </c>
      <c r="G188" s="5"/>
    </row>
    <row r="189" spans="1:7" x14ac:dyDescent="0.25">
      <c r="A189" s="3">
        <v>43009</v>
      </c>
      <c r="B189" s="4">
        <v>398.5</v>
      </c>
      <c r="C189" s="5">
        <f t="shared" si="35"/>
        <v>0.21014272699665959</v>
      </c>
      <c r="D189" s="5">
        <f>SUM(B$180:B189)/SUM(B$168:B177)-1</f>
        <v>0.12106576253838264</v>
      </c>
      <c r="E189" s="4">
        <v>354.4</v>
      </c>
      <c r="F189" s="5">
        <f t="shared" si="36"/>
        <v>1.3440091507005869E-2</v>
      </c>
      <c r="G189" s="5"/>
    </row>
    <row r="190" spans="1:7" x14ac:dyDescent="0.25">
      <c r="A190" s="3">
        <v>43040</v>
      </c>
      <c r="B190" s="4">
        <v>428</v>
      </c>
      <c r="C190" s="5">
        <f t="shared" ref="C190" si="37">+B190/B178-1</f>
        <v>0.31570857669843222</v>
      </c>
      <c r="D190" s="5">
        <f>SUM(B$180:B190)/SUM(B$168:B178)-1</f>
        <v>0.13940956630066315</v>
      </c>
      <c r="E190" s="4">
        <v>374.6</v>
      </c>
      <c r="F190" s="5">
        <f t="shared" si="36"/>
        <v>5.6997742663656981E-2</v>
      </c>
      <c r="G190" s="5"/>
    </row>
    <row r="191" spans="1:7" x14ac:dyDescent="0.25">
      <c r="A191" s="3">
        <v>43070</v>
      </c>
      <c r="B191" s="4">
        <v>356.9</v>
      </c>
      <c r="C191" s="5">
        <f t="shared" ref="C191" si="38">+B191/B179-1</f>
        <v>0.11149174711927734</v>
      </c>
      <c r="D191" s="5">
        <f>SUM(B$180:B191)/SUM(B$168:B179)-1</f>
        <v>0.13703350296861738</v>
      </c>
      <c r="E191" s="4">
        <v>340.9</v>
      </c>
      <c r="F191" s="5">
        <f t="shared" si="36"/>
        <v>-8.996262680192213E-2</v>
      </c>
      <c r="G191" s="5"/>
    </row>
    <row r="192" spans="1:7" x14ac:dyDescent="0.25">
      <c r="A192" s="3">
        <v>43101</v>
      </c>
      <c r="B192" s="4">
        <v>348.5</v>
      </c>
      <c r="C192" s="5">
        <f t="shared" ref="C192" si="39">+B192/B180-1</f>
        <v>0.14299770416530011</v>
      </c>
      <c r="D192" s="5">
        <f>SUM(B$192:B192)/SUM(B$180:B180)-1</f>
        <v>0.14299770416530011</v>
      </c>
      <c r="E192" s="4">
        <v>314.60000000000002</v>
      </c>
      <c r="F192" s="5">
        <f t="shared" si="36"/>
        <v>-7.7148723965972277E-2</v>
      </c>
      <c r="G192" s="5"/>
    </row>
    <row r="193" spans="1:7" x14ac:dyDescent="0.25">
      <c r="A193" s="3">
        <v>43132</v>
      </c>
      <c r="B193" s="4">
        <v>315.8</v>
      </c>
      <c r="C193" s="5">
        <f t="shared" ref="C193" si="40">+B193/B181-1</f>
        <v>0.12384341637010676</v>
      </c>
      <c r="D193" s="5">
        <f>SUM(B$192:B193)/SUM(B$180:B181)-1</f>
        <v>0.13381123058542399</v>
      </c>
      <c r="E193" s="4">
        <v>334.6</v>
      </c>
      <c r="F193" s="5">
        <f t="shared" si="36"/>
        <v>6.3572790845518146E-2</v>
      </c>
      <c r="G193" s="5"/>
    </row>
    <row r="194" spans="1:7" x14ac:dyDescent="0.25">
      <c r="A194" s="3">
        <v>43160</v>
      </c>
      <c r="B194" s="4">
        <v>352.2</v>
      </c>
      <c r="C194" s="5">
        <f t="shared" ref="C194" si="41">+B194/B182-1</f>
        <v>2.4134922942715908E-2</v>
      </c>
      <c r="D194" s="5">
        <f>SUM(B$192:B194)/SUM(B$180:B182)-1</f>
        <v>9.3245859324585956E-2</v>
      </c>
      <c r="E194" s="4">
        <v>332.3</v>
      </c>
      <c r="F194" s="5">
        <f t="shared" ref="F194" si="42">+E194/E193-1</f>
        <v>-6.8738792588165509E-3</v>
      </c>
      <c r="G194" s="5"/>
    </row>
    <row r="195" spans="1:7" x14ac:dyDescent="0.25">
      <c r="A195" s="3">
        <v>43191</v>
      </c>
      <c r="B195" s="4">
        <v>362.1</v>
      </c>
      <c r="C195" s="5">
        <f t="shared" ref="C195" si="43">+B195/B183-1</f>
        <v>0.1848821989528795</v>
      </c>
      <c r="D195" s="5">
        <f>SUM(B$192:B195)/SUM(B$180:B183)-1</f>
        <v>0.11591387404889097</v>
      </c>
      <c r="E195" s="4">
        <v>363.5</v>
      </c>
      <c r="F195" s="5">
        <f t="shared" ref="F195" si="44">+E195/E194-1</f>
        <v>9.3891062293108618E-2</v>
      </c>
      <c r="G195" s="5"/>
    </row>
    <row r="196" spans="1:7" x14ac:dyDescent="0.25">
      <c r="A196" s="3">
        <v>43221</v>
      </c>
      <c r="B196" s="4">
        <v>365.3</v>
      </c>
      <c r="C196" s="5">
        <f t="shared" ref="C196" si="45">+B196/B184-1</f>
        <v>7.4095854160540986E-2</v>
      </c>
      <c r="D196" s="5">
        <f>SUM(B$192:B196)/SUM(B$180:B184)-1</f>
        <v>0.10688670263408429</v>
      </c>
      <c r="E196" s="4">
        <v>345.3</v>
      </c>
      <c r="F196" s="5">
        <f t="shared" ref="F196" si="46">+E196/E195-1</f>
        <v>-5.0068775790921616E-2</v>
      </c>
      <c r="G196" s="5"/>
    </row>
    <row r="197" spans="1:7" x14ac:dyDescent="0.25">
      <c r="A197" s="3">
        <v>43252</v>
      </c>
      <c r="B197" s="4">
        <v>328</v>
      </c>
      <c r="C197" s="5">
        <f t="shared" ref="C197" si="47">+B197/B185-1</f>
        <v>-5.3664166185805051E-2</v>
      </c>
      <c r="D197" s="5">
        <f>SUM(B$192:B197)/SUM(B$180:B185)-1</f>
        <v>7.7935591280370309E-2</v>
      </c>
      <c r="E197" s="4">
        <v>314.39999999999998</v>
      </c>
      <c r="F197" s="5">
        <f t="shared" ref="F197:F198" si="48">+E197/E196-1</f>
        <v>-8.9487402258905391E-2</v>
      </c>
      <c r="G197" s="5"/>
    </row>
    <row r="198" spans="1:7" x14ac:dyDescent="0.25">
      <c r="A198" s="3">
        <v>43282</v>
      </c>
      <c r="B198" s="4">
        <v>337.4</v>
      </c>
      <c r="C198" s="5">
        <f t="shared" ref="C198" si="49">+B198/B186-1</f>
        <v>-7.5109649122807154E-2</v>
      </c>
      <c r="D198" s="5">
        <f>SUM(B$192:B198)/SUM(B$180:B186)-1</f>
        <v>5.3522235340417001E-2</v>
      </c>
      <c r="E198" s="4">
        <v>338.2</v>
      </c>
      <c r="F198" s="5">
        <f t="shared" si="48"/>
        <v>7.5699745547073816E-2</v>
      </c>
      <c r="G198" s="5"/>
    </row>
    <row r="199" spans="1:7" x14ac:dyDescent="0.25">
      <c r="A199" s="3">
        <v>43313</v>
      </c>
      <c r="B199" s="4">
        <v>363.8</v>
      </c>
      <c r="C199" s="5">
        <f t="shared" ref="C199" si="50">+B199/B187-1</f>
        <v>-0.12040618955512572</v>
      </c>
      <c r="D199" s="5">
        <f>SUM(B$192:B199)/SUM(B$180:B187)-1</f>
        <v>2.688391038696536E-2</v>
      </c>
      <c r="E199" s="4">
        <v>315.60000000000002</v>
      </c>
      <c r="F199" s="5">
        <f t="shared" ref="F199" si="51">+E199/E198-1</f>
        <v>-6.6824364281490189E-2</v>
      </c>
      <c r="G199" s="5"/>
    </row>
    <row r="200" spans="1:7" x14ac:dyDescent="0.25">
      <c r="A200" s="3">
        <v>43344</v>
      </c>
      <c r="B200" s="4">
        <v>347.5</v>
      </c>
      <c r="C200" s="5">
        <f t="shared" ref="C200" si="52">+B200/B188-1</f>
        <v>-0.14387780241438775</v>
      </c>
      <c r="D200" s="5">
        <f>SUM(B$192:B200)/SUM(B$180:B188)-1</f>
        <v>4.571207828998114E-3</v>
      </c>
      <c r="E200" s="4">
        <v>312.10000000000002</v>
      </c>
      <c r="F200" s="5">
        <f t="shared" ref="F200" si="53">+E200/E199-1</f>
        <v>-1.1089987325728745E-2</v>
      </c>
      <c r="G200" s="5"/>
    </row>
    <row r="201" spans="1:7" x14ac:dyDescent="0.25">
      <c r="A201" s="3">
        <v>43374</v>
      </c>
      <c r="B201" s="4">
        <v>329.4</v>
      </c>
      <c r="C201" s="5">
        <f t="shared" ref="C201" si="54">+B201/B189-1</f>
        <v>-0.17340025094102895</v>
      </c>
      <c r="D201" s="5">
        <f>SUM(B$192:B201)/SUM(B$180:B189)-1</f>
        <v>-1.5663784986732932E-2</v>
      </c>
      <c r="E201" s="4">
        <v>281.10000000000002</v>
      </c>
      <c r="F201" s="5">
        <f t="shared" ref="F201" si="55">+E201/E200-1</f>
        <v>-9.9327138737584142E-2</v>
      </c>
      <c r="G201" s="5"/>
    </row>
    <row r="202" spans="1:7" x14ac:dyDescent="0.25">
      <c r="A202" s="3">
        <v>43405</v>
      </c>
      <c r="B202" s="4">
        <v>297.7</v>
      </c>
      <c r="C202" s="5">
        <f t="shared" ref="C202" si="56">+B202/B190-1</f>
        <v>-0.30443925233644864</v>
      </c>
      <c r="D202" s="5">
        <f>SUM(B$192:B202)/SUM(B$180:B190)-1</f>
        <v>-4.708993363675662E-2</v>
      </c>
      <c r="E202" s="4">
        <v>260.60000000000002</v>
      </c>
      <c r="F202" s="5">
        <f t="shared" ref="F202" si="57">+E202/E201-1</f>
        <v>-7.2927783706865923E-2</v>
      </c>
      <c r="G202" s="5"/>
    </row>
    <row r="203" spans="1:7" x14ac:dyDescent="0.25">
      <c r="A203" s="3">
        <v>43435</v>
      </c>
      <c r="B203" s="4">
        <v>243.6</v>
      </c>
      <c r="C203" s="5">
        <f t="shared" ref="C203:C204" si="58">+B203/B191-1</f>
        <v>-0.31745586999159425</v>
      </c>
      <c r="D203" s="5">
        <f>SUM(B$192:B203)/SUM(B$180:B191)-1</f>
        <v>-6.958366357405954E-2</v>
      </c>
      <c r="E203" s="4">
        <v>243.5</v>
      </c>
      <c r="F203" s="5">
        <f t="shared" ref="F203:F204" si="59">+E203/E202-1</f>
        <v>-6.561780506523418E-2</v>
      </c>
      <c r="G203" s="5"/>
    </row>
    <row r="204" spans="1:7" x14ac:dyDescent="0.25">
      <c r="A204" s="3">
        <v>43466</v>
      </c>
      <c r="B204" s="4">
        <v>278.60000000000002</v>
      </c>
      <c r="C204" s="5">
        <f t="shared" si="58"/>
        <v>-0.20057388809182208</v>
      </c>
      <c r="D204" s="5">
        <f>SUM(B$204:B204)/SUM(B$192:B192)-1</f>
        <v>-0.20057388809182208</v>
      </c>
      <c r="E204" s="4">
        <v>251.5</v>
      </c>
      <c r="F204" s="5">
        <f t="shared" si="59"/>
        <v>3.2854209445585258E-2</v>
      </c>
    </row>
    <row r="205" spans="1:7" x14ac:dyDescent="0.25">
      <c r="A205" s="3">
        <v>43497</v>
      </c>
      <c r="B205" s="4">
        <v>274</v>
      </c>
      <c r="C205" s="5">
        <f t="shared" ref="C205" si="60">+B205/B193-1</f>
        <v>-0.13236225459151363</v>
      </c>
      <c r="D205" s="5">
        <f>SUM(B$204:B205)/SUM(B$192:B193)-1</f>
        <v>-0.16814692157157907</v>
      </c>
      <c r="E205" s="4">
        <v>264.89999999999998</v>
      </c>
      <c r="F205" s="5">
        <f t="shared" ref="F205" si="61">+E205/E204-1</f>
        <v>5.3280318091451173E-2</v>
      </c>
    </row>
    <row r="206" spans="1:7" x14ac:dyDescent="0.25">
      <c r="A206" s="3">
        <v>43525</v>
      </c>
      <c r="B206" s="4">
        <v>294.8</v>
      </c>
      <c r="C206" s="5">
        <f t="shared" ref="C206" si="62">+B206/B194-1</f>
        <v>-0.1629755820556501</v>
      </c>
      <c r="D206" s="5">
        <f>SUM(B$204:B206)/SUM(B$192:B194)-1</f>
        <v>-0.16635514018691577</v>
      </c>
      <c r="E206" s="4">
        <v>290.39999999999998</v>
      </c>
      <c r="F206" s="5">
        <f t="shared" ref="F206" si="63">+E206/E205-1</f>
        <v>9.6262740656851697E-2</v>
      </c>
    </row>
    <row r="207" spans="1:7" x14ac:dyDescent="0.25">
      <c r="A207" s="3">
        <v>43556</v>
      </c>
      <c r="B207" s="4">
        <v>300</v>
      </c>
      <c r="C207" s="5">
        <f t="shared" ref="C207" si="64">+B207/B195-1</f>
        <v>-0.17149958574979296</v>
      </c>
      <c r="D207" s="5">
        <f>SUM(B$204:B207)/SUM(B$192:B195)-1</f>
        <v>-0.16770636877992151</v>
      </c>
      <c r="E207" s="4">
        <v>301.2</v>
      </c>
      <c r="F207" s="5">
        <f t="shared" ref="F207" si="65">+E207/E206-1</f>
        <v>3.7190082644628086E-2</v>
      </c>
    </row>
    <row r="208" spans="1:7" x14ac:dyDescent="0.25">
      <c r="A208" s="3">
        <v>43586</v>
      </c>
      <c r="B208" s="4">
        <v>318.2</v>
      </c>
      <c r="C208" s="5">
        <f t="shared" ref="C208" si="66">+B208/B196-1</f>
        <v>-0.12893512181768418</v>
      </c>
      <c r="D208" s="5">
        <f>SUM(B$204:B208)/SUM(B$192:B196)-1</f>
        <v>-0.15958483858019368</v>
      </c>
      <c r="E208" s="4">
        <v>297.10000000000002</v>
      </c>
      <c r="F208" s="5">
        <f t="shared" ref="F208" si="67">+E208/E207-1</f>
        <v>-1.3612217795484605E-2</v>
      </c>
    </row>
    <row r="209" spans="1:6" x14ac:dyDescent="0.25">
      <c r="A209" s="3">
        <v>43617</v>
      </c>
      <c r="B209" s="4">
        <v>282.5</v>
      </c>
      <c r="C209" s="5">
        <f t="shared" ref="C209" si="68">+B209/B197-1</f>
        <v>-0.13871951219512191</v>
      </c>
      <c r="D209" s="5">
        <f>SUM(B$204:B209)/SUM(B$192:B197)-1</f>
        <v>-0.15628167382595659</v>
      </c>
      <c r="E209" s="4">
        <v>295.60000000000002</v>
      </c>
      <c r="F209" s="5">
        <f t="shared" ref="F209" si="69">+E209/E208-1</f>
        <v>-5.0488051161224901E-3</v>
      </c>
    </row>
    <row r="210" spans="1:6" x14ac:dyDescent="0.25">
      <c r="A210" s="3">
        <v>43647</v>
      </c>
      <c r="B210" s="4">
        <v>312.10000000000002</v>
      </c>
      <c r="C210" s="5">
        <f t="shared" ref="C210" si="70">+B210/B198-1</f>
        <v>-7.498518079430927E-2</v>
      </c>
      <c r="D210" s="5">
        <f>SUM(B$204:B210)/SUM(B$192:B198)-1</f>
        <v>-0.14489685800855001</v>
      </c>
      <c r="E210" s="4">
        <v>304</v>
      </c>
      <c r="F210" s="5">
        <f t="shared" ref="F210" si="71">+E210/E209-1</f>
        <v>2.8416779431664319E-2</v>
      </c>
    </row>
    <row r="211" spans="1:6" x14ac:dyDescent="0.25">
      <c r="A211" s="3">
        <v>43678</v>
      </c>
      <c r="B211" s="4">
        <v>336.4</v>
      </c>
      <c r="C211" s="5">
        <f t="shared" ref="C211" si="72">+B211/B199-1</f>
        <v>-7.5316107751511874E-2</v>
      </c>
      <c r="D211" s="5">
        <f>SUM(B$204:B211)/SUM(B$192:B199)-1</f>
        <v>-0.13576863438029629</v>
      </c>
      <c r="E211" s="4">
        <v>291.8</v>
      </c>
      <c r="F211" s="5">
        <f t="shared" ref="F211" si="73">+E211/E210-1</f>
        <v>-4.0131578947368407E-2</v>
      </c>
    </row>
    <row r="212" spans="1:6" x14ac:dyDescent="0.25">
      <c r="A212" s="3">
        <v>43709</v>
      </c>
      <c r="B212" s="4">
        <v>324.2</v>
      </c>
      <c r="C212" s="5">
        <f t="shared" ref="C212" si="74">+B212/B200-1</f>
        <v>-6.7050359712230279E-2</v>
      </c>
      <c r="D212" s="5">
        <f>SUM(B$204:B212)/SUM(B$192:B200)-1</f>
        <v>-0.12811638787412671</v>
      </c>
      <c r="E212" s="4">
        <v>287.5</v>
      </c>
      <c r="F212" s="5">
        <f t="shared" ref="F212" si="75">+E212/E211-1</f>
        <v>-1.473612063056895E-2</v>
      </c>
    </row>
    <row r="213" spans="1:6" x14ac:dyDescent="0.25">
      <c r="A213" s="3">
        <v>43739</v>
      </c>
      <c r="B213" s="4">
        <v>358.3</v>
      </c>
      <c r="C213" s="5">
        <f t="shared" ref="C213" si="76">+B213/B201-1</f>
        <v>8.7735276259866435E-2</v>
      </c>
      <c r="D213" s="5">
        <f>SUM(B$204:B213)/SUM(B$192:B201)-1</f>
        <v>-0.10750724637681153</v>
      </c>
      <c r="E213" s="4">
        <v>302.10000000000002</v>
      </c>
      <c r="F213" s="5">
        <f t="shared" ref="F213" si="77">+E213/E212-1</f>
        <v>5.0782608695652209E-2</v>
      </c>
    </row>
    <row r="214" spans="1:6" x14ac:dyDescent="0.25">
      <c r="A214" s="3">
        <v>43770</v>
      </c>
      <c r="B214" s="4">
        <v>335.5</v>
      </c>
      <c r="C214" s="5">
        <f t="shared" ref="C214" si="78">+B214/B202-1</f>
        <v>0.12697346321800485</v>
      </c>
      <c r="D214" s="5">
        <f>SUM(B$204:B214)/SUM(B$192:B202)-1</f>
        <v>-8.8881180457347053E-2</v>
      </c>
      <c r="E214" s="4">
        <v>297.39999999999998</v>
      </c>
      <c r="F214" s="5">
        <f t="shared" ref="F214" si="79">+E214/E213-1</f>
        <v>-1.555776233035433E-2</v>
      </c>
    </row>
    <row r="215" spans="1:6" x14ac:dyDescent="0.25">
      <c r="A215" s="3">
        <v>43800</v>
      </c>
      <c r="B215" s="4">
        <v>266.2</v>
      </c>
      <c r="C215" s="5">
        <f t="shared" ref="C215" si="80">+B215/B203-1</f>
        <v>9.2775041050903173E-2</v>
      </c>
      <c r="D215" s="5">
        <f>SUM(B$204:B215)/SUM(B$192:B203)-1</f>
        <v>-7.7794202390198519E-2</v>
      </c>
      <c r="E215" s="4">
        <v>251</v>
      </c>
      <c r="F215" s="5">
        <f t="shared" ref="F215" si="81">+E215/E214-1</f>
        <v>-0.15601882985877602</v>
      </c>
    </row>
    <row r="216" spans="1:6" x14ac:dyDescent="0.25">
      <c r="A216" s="3">
        <v>43831</v>
      </c>
      <c r="B216" s="4">
        <v>267.8</v>
      </c>
      <c r="C216" s="5">
        <f t="shared" ref="C216" si="82">+B216/B204-1</f>
        <v>-3.8765254845656849E-2</v>
      </c>
      <c r="D216" s="5">
        <f>SUM(B$216:B216)/SUM(B$204:B204)-1</f>
        <v>-3.8765254845656849E-2</v>
      </c>
      <c r="E216" s="4">
        <v>241.7</v>
      </c>
      <c r="F216" s="5">
        <f t="shared" ref="F216" si="83">+E216/E215-1</f>
        <v>-3.7051792828685315E-2</v>
      </c>
    </row>
    <row r="217" spans="1:6" x14ac:dyDescent="0.25">
      <c r="A217" s="3">
        <v>43862</v>
      </c>
      <c r="B217" s="4">
        <v>258</v>
      </c>
      <c r="C217" s="5">
        <f t="shared" ref="C217" si="84">+B217/B205-1</f>
        <v>-5.8394160583941646E-2</v>
      </c>
      <c r="D217" s="5">
        <f>SUM(B$216:B217)/SUM(B$204:B205)-1</f>
        <v>-4.849800941006166E-2</v>
      </c>
      <c r="E217" s="4">
        <v>264.39999999999998</v>
      </c>
      <c r="F217" s="5">
        <f t="shared" ref="F217" si="85">+E217/E216-1</f>
        <v>9.3918080264790982E-2</v>
      </c>
    </row>
    <row r="218" spans="1:6" x14ac:dyDescent="0.25">
      <c r="A218" s="3">
        <v>43891</v>
      </c>
      <c r="B218" s="4">
        <v>178.3</v>
      </c>
      <c r="C218" s="5">
        <f t="shared" ref="C218" si="86">+B218/B206-1</f>
        <v>-0.39518317503392131</v>
      </c>
      <c r="D218" s="5">
        <f>SUM(B$216:B218)/SUM(B$204:B206)-1</f>
        <v>-0.16910549917394402</v>
      </c>
      <c r="E218" s="4">
        <v>181.3</v>
      </c>
      <c r="F218" s="5">
        <f t="shared" ref="F218" si="87">+E218/E217-1</f>
        <v>-0.31429652042360046</v>
      </c>
    </row>
    <row r="219" spans="1:6" x14ac:dyDescent="0.25">
      <c r="A219" s="3">
        <v>43922</v>
      </c>
      <c r="B219" s="4">
        <v>77</v>
      </c>
      <c r="C219" s="5">
        <f t="shared" ref="C219" si="88">+B219/B207-1</f>
        <v>-0.7433333333333334</v>
      </c>
      <c r="D219" s="5">
        <f>SUM(B$216:B219)/SUM(B$204:B207)-1</f>
        <v>-0.31924350705943882</v>
      </c>
      <c r="E219" s="4">
        <v>74.099999999999994</v>
      </c>
      <c r="F219" s="5">
        <f t="shared" ref="F219" si="89">+E219/E218-1</f>
        <v>-0.59128516271373421</v>
      </c>
    </row>
    <row r="220" spans="1:6" x14ac:dyDescent="0.25">
      <c r="A220" s="3">
        <v>43952</v>
      </c>
      <c r="B220" s="4">
        <v>210</v>
      </c>
      <c r="C220" s="5">
        <f t="shared" ref="C220" si="90">+B220/B208-1</f>
        <v>-0.34003771213073541</v>
      </c>
      <c r="D220" s="5">
        <f>SUM(B$216:B220)/SUM(B$204:B208)-1</f>
        <v>-0.32375818777292587</v>
      </c>
      <c r="E220" s="4">
        <v>210</v>
      </c>
      <c r="F220" s="5">
        <f t="shared" ref="F220" si="91">+E220/E219-1</f>
        <v>1.834008097165992</v>
      </c>
    </row>
    <row r="221" spans="1:6" x14ac:dyDescent="0.25">
      <c r="A221" s="3">
        <v>43983</v>
      </c>
      <c r="B221" s="4">
        <v>287.39999999999998</v>
      </c>
      <c r="C221" s="5">
        <f t="shared" ref="C221" si="92">+B221/B209-1</f>
        <v>1.734513274336269E-2</v>
      </c>
      <c r="D221" s="5">
        <f>SUM(B$216:B221)/SUM(B$204:B209)-1</f>
        <v>-0.268634517476117</v>
      </c>
      <c r="E221" s="4">
        <v>279.89999999999998</v>
      </c>
      <c r="F221" s="5">
        <f t="shared" ref="F221" si="93">+E221/E220-1</f>
        <v>0.33285714285714274</v>
      </c>
    </row>
    <row r="222" spans="1:6" x14ac:dyDescent="0.25">
      <c r="A222" s="3">
        <v>44013</v>
      </c>
      <c r="B222" s="4">
        <v>354.4</v>
      </c>
      <c r="C222" s="5">
        <f t="shared" ref="C222" si="94">+B222/B210-1</f>
        <v>0.13553348285805811</v>
      </c>
      <c r="D222" s="5">
        <f>SUM(B$216:B222)/SUM(B$204:B210)-1</f>
        <v>-0.2074070478594312</v>
      </c>
      <c r="E222" s="4">
        <v>355.3</v>
      </c>
      <c r="F222" s="5">
        <f t="shared" ref="F222" si="95">+E222/E221-1</f>
        <v>0.26938192211504131</v>
      </c>
    </row>
    <row r="223" spans="1:6" x14ac:dyDescent="0.25">
      <c r="A223" s="3">
        <v>44044</v>
      </c>
      <c r="B223" s="4">
        <v>344.3</v>
      </c>
      <c r="C223" s="5">
        <f t="shared" ref="C223" si="96">+B223/B211-1</f>
        <v>2.3483947681331774E-2</v>
      </c>
      <c r="D223" s="5">
        <f>SUM(B$216:B223)/SUM(B$204:B211)-1</f>
        <v>-0.17499791371109086</v>
      </c>
      <c r="E223" s="4">
        <v>315.10000000000002</v>
      </c>
      <c r="F223" s="5">
        <f t="shared" ref="F223" si="97">+E223/E222-1</f>
        <v>-0.11314382212215024</v>
      </c>
    </row>
    <row r="224" spans="1:6" x14ac:dyDescent="0.25">
      <c r="A224" s="3">
        <v>44075</v>
      </c>
      <c r="B224" s="4">
        <v>384.2</v>
      </c>
      <c r="C224" s="5">
        <f t="shared" ref="C224" si="98">+B224/B212-1</f>
        <v>0.18507094386181366</v>
      </c>
      <c r="D224" s="5">
        <f>SUM(B$216:B224)/SUM(B$204:B212)-1</f>
        <v>-0.13209350191120262</v>
      </c>
      <c r="E224" s="4">
        <v>345.1</v>
      </c>
      <c r="F224" s="5">
        <f t="shared" ref="F224" si="99">+E224/E223-1</f>
        <v>9.5207870517296067E-2</v>
      </c>
    </row>
    <row r="225" spans="1:6" x14ac:dyDescent="0.25">
      <c r="A225" s="3">
        <v>44105</v>
      </c>
      <c r="B225" s="4">
        <v>414.8</v>
      </c>
      <c r="C225" s="5">
        <f t="shared" ref="C225" si="100">+B225/B213-1</f>
        <v>0.15768908735696341</v>
      </c>
      <c r="D225" s="5">
        <f>SUM(B$216:B225)/SUM(B$204:B213)-1</f>
        <v>-9.8372901172420479E-2</v>
      </c>
      <c r="E225" s="4">
        <v>358.3</v>
      </c>
      <c r="F225" s="5">
        <f t="shared" ref="F225" si="101">+E225/E224-1</f>
        <v>3.8249782671689436E-2</v>
      </c>
    </row>
    <row r="226" spans="1:6" x14ac:dyDescent="0.25">
      <c r="A226" s="3">
        <v>44136</v>
      </c>
      <c r="B226" s="4">
        <v>380.6</v>
      </c>
      <c r="C226" s="5">
        <f t="shared" ref="C226" si="102">+B226/B214-1</f>
        <v>0.13442622950819683</v>
      </c>
      <c r="D226" s="5">
        <f>SUM(B$216:B226)/SUM(B$204:B214)-1</f>
        <v>-7.5499326421835655E-2</v>
      </c>
      <c r="E226" s="4">
        <v>347.8</v>
      </c>
      <c r="F226" s="5">
        <f t="shared" ref="F226" si="103">+E226/E225-1</f>
        <v>-2.9305051632710022E-2</v>
      </c>
    </row>
    <row r="227" spans="1:6" x14ac:dyDescent="0.25">
      <c r="A227" s="3">
        <v>44166</v>
      </c>
      <c r="B227" s="4">
        <v>314.39999999999998</v>
      </c>
      <c r="C227" s="5">
        <f t="shared" ref="C227" si="104">+B227/B215-1</f>
        <v>0.18106686701728014</v>
      </c>
      <c r="D227" s="5">
        <f>SUM(B$216:B227)/SUM(B$204:B215)-1</f>
        <v>-5.6944142577700418E-2</v>
      </c>
      <c r="E227" s="4">
        <v>314.2</v>
      </c>
      <c r="F227" s="5">
        <f t="shared" ref="F227" si="105">+E227/E226-1</f>
        <v>-9.6607245543415821E-2</v>
      </c>
    </row>
    <row r="228" spans="1:6" x14ac:dyDescent="0.25">
      <c r="A228" s="3">
        <v>44197</v>
      </c>
      <c r="B228" s="4">
        <v>332.1</v>
      </c>
      <c r="C228" s="5">
        <f t="shared" ref="C228" si="106">+B228/B216-1</f>
        <v>0.24010455563853617</v>
      </c>
      <c r="D228" s="5">
        <f>SUM(B$228:B228)/SUM(B$216:B216)-1</f>
        <v>0.24010455563853617</v>
      </c>
      <c r="E228" s="4">
        <v>316.39999999999998</v>
      </c>
      <c r="F228" s="5">
        <f t="shared" ref="F228" si="107">+E228/E227-1</f>
        <v>7.0019096117122093E-3</v>
      </c>
    </row>
    <row r="229" spans="1:6" x14ac:dyDescent="0.25">
      <c r="A229" s="3">
        <v>44228</v>
      </c>
      <c r="B229" s="4">
        <v>323</v>
      </c>
      <c r="C229" s="5">
        <f t="shared" ref="C229:C230" si="108">+B229/B217-1</f>
        <v>0.25193798449612403</v>
      </c>
      <c r="D229" s="5">
        <f>SUM(B$228:B229)/SUM(B$216:B217)-1</f>
        <v>0.2459109927729175</v>
      </c>
      <c r="E229" s="4">
        <v>344.2</v>
      </c>
      <c r="F229" s="5">
        <f t="shared" ref="F229:F230" si="109">+E229/E228-1</f>
        <v>8.7863463969658717E-2</v>
      </c>
    </row>
    <row r="230" spans="1:6" x14ac:dyDescent="0.25">
      <c r="A230" s="3">
        <v>44256</v>
      </c>
      <c r="B230" s="4">
        <v>363.3</v>
      </c>
      <c r="C230" s="5">
        <f t="shared" si="108"/>
        <v>1.0375771172181714</v>
      </c>
      <c r="D230" s="5">
        <f>SUM(B$228:B230)/SUM(B$216:B218)-1</f>
        <v>0.44638545661127704</v>
      </c>
      <c r="E230" s="4">
        <v>324.7</v>
      </c>
      <c r="F230" s="5">
        <f t="shared" si="109"/>
        <v>-5.6653108657757079E-2</v>
      </c>
    </row>
    <row r="231" spans="1:6" x14ac:dyDescent="0.25">
      <c r="A231" s="3">
        <v>44287</v>
      </c>
      <c r="B231" s="4">
        <v>359.5</v>
      </c>
      <c r="C231" s="5">
        <f t="shared" ref="C231" si="110">+B231/B219-1</f>
        <v>3.6688311688311686</v>
      </c>
      <c r="D231" s="5">
        <f>SUM(B$228:B231)/SUM(B$216:B219)-1</f>
        <v>0.76405069773396517</v>
      </c>
      <c r="E231" s="4">
        <v>345.6</v>
      </c>
      <c r="F231" s="5">
        <f t="shared" ref="F231" si="111">+E231/E230-1</f>
        <v>6.436710809978452E-2</v>
      </c>
    </row>
    <row r="232" spans="1:6" x14ac:dyDescent="0.25">
      <c r="A232" s="3">
        <v>44317</v>
      </c>
      <c r="B232" s="4">
        <v>336.6</v>
      </c>
      <c r="C232" s="5">
        <f t="shared" ref="C232" si="112">+B232/B220-1</f>
        <v>0.60285714285714298</v>
      </c>
      <c r="D232" s="5">
        <f>SUM(B$228:B232)/SUM(B$216:B220)-1</f>
        <v>0.72989607506810628</v>
      </c>
      <c r="E232" s="4">
        <v>344.3</v>
      </c>
      <c r="F232" s="5">
        <f t="shared" ref="F232" si="113">+E232/E231-1</f>
        <v>-3.76157407407407E-3</v>
      </c>
    </row>
    <row r="233" spans="1:6" x14ac:dyDescent="0.25">
      <c r="A233" s="3">
        <v>44348</v>
      </c>
      <c r="B233" s="4">
        <v>371.5</v>
      </c>
      <c r="C233" s="5">
        <f t="shared" ref="C233" si="114">+B233/B221-1</f>
        <v>0.29262352122477386</v>
      </c>
      <c r="D233" s="5">
        <f>SUM(B$228:B233)/SUM(B$216:B221)-1</f>
        <v>0.63159953070003905</v>
      </c>
      <c r="E233" s="4">
        <v>366.7</v>
      </c>
      <c r="F233" s="5">
        <f t="shared" ref="F233" si="115">+E233/E232-1</f>
        <v>6.5059541097879592E-2</v>
      </c>
    </row>
    <row r="234" spans="1:6" x14ac:dyDescent="0.25">
      <c r="A234" s="3">
        <v>44378</v>
      </c>
      <c r="B234" s="4">
        <v>380.7</v>
      </c>
      <c r="C234" s="5">
        <f t="shared" ref="C234" si="116">+B234/B222-1</f>
        <v>7.4209932279909685E-2</v>
      </c>
      <c r="D234" s="5">
        <f>SUM(B$228:B234)/SUM(B$216:B222)-1</f>
        <v>0.51062526792822571</v>
      </c>
      <c r="E234" s="4">
        <v>370.7</v>
      </c>
      <c r="F234" s="5">
        <f t="shared" ref="F234" si="117">+E234/E233-1</f>
        <v>1.0908099263703397E-2</v>
      </c>
    </row>
    <row r="235" spans="1:6" x14ac:dyDescent="0.25">
      <c r="A235" s="3">
        <v>44409</v>
      </c>
      <c r="B235" s="4">
        <v>383.3</v>
      </c>
      <c r="C235" s="5">
        <f t="shared" ref="C235" si="118">+B235/B223-1</f>
        <v>0.11327330816148717</v>
      </c>
      <c r="D235" s="5">
        <f>SUM(B$228:B235)/SUM(B$216:B223)-1</f>
        <v>0.44143232854541781</v>
      </c>
      <c r="E235" s="4">
        <v>361.6</v>
      </c>
      <c r="F235" s="5">
        <f t="shared" ref="F235" si="119">+E235/E234-1</f>
        <v>-2.4548152144591273E-2</v>
      </c>
    </row>
    <row r="236" spans="1:6" x14ac:dyDescent="0.25">
      <c r="A236" s="3">
        <v>44440</v>
      </c>
      <c r="B236" s="4">
        <v>405.2</v>
      </c>
      <c r="C236" s="5">
        <f t="shared" ref="C236" si="120">+B236/B224-1</f>
        <v>5.465903175429454E-2</v>
      </c>
      <c r="D236" s="5">
        <f>SUM(B$228:B236)/SUM(B$216:B224)-1</f>
        <v>0.37850427712374013</v>
      </c>
      <c r="E236" s="4">
        <v>344.8</v>
      </c>
      <c r="F236" s="5">
        <f t="shared" ref="F236" si="121">+E236/E235-1</f>
        <v>-4.6460176991150459E-2</v>
      </c>
    </row>
    <row r="237" spans="1:6" x14ac:dyDescent="0.25">
      <c r="A237" s="3">
        <v>44470</v>
      </c>
      <c r="B237" s="4">
        <v>393.9</v>
      </c>
      <c r="C237" s="5">
        <f t="shared" ref="C237" si="122">+B237/B225-1</f>
        <v>-5.0385728061716595E-2</v>
      </c>
      <c r="D237" s="5">
        <f>SUM(B$228:B237)/SUM(B$216:B225)-1</f>
        <v>0.31442259203227407</v>
      </c>
      <c r="E237" s="4">
        <v>370.5</v>
      </c>
      <c r="F237" s="5">
        <f t="shared" ref="F237" si="123">+E237/E236-1</f>
        <v>7.4535962877030126E-2</v>
      </c>
    </row>
    <row r="238" spans="1:6" x14ac:dyDescent="0.25">
      <c r="A238" s="3">
        <v>44501</v>
      </c>
      <c r="B238" s="4">
        <v>405.7</v>
      </c>
      <c r="C238" s="5">
        <f t="shared" ref="C238" si="124">+B238/B226-1</f>
        <v>6.59485023646873E-2</v>
      </c>
      <c r="D238" s="5">
        <f>SUM(B$228:B238)/SUM(B$216:B226)-1</f>
        <v>0.28446528129751636</v>
      </c>
      <c r="E238" s="4">
        <v>365.9</v>
      </c>
      <c r="F238" s="5">
        <f t="shared" ref="F238" si="125">+E238/E237-1</f>
        <v>-1.2415654520917752E-2</v>
      </c>
    </row>
    <row r="239" spans="1:6" x14ac:dyDescent="0.25">
      <c r="A239" s="3">
        <v>44531</v>
      </c>
      <c r="B239" s="4">
        <v>362.8</v>
      </c>
      <c r="C239" s="5">
        <f t="shared" ref="C239:C245" si="126">+B239/B227-1</f>
        <v>0.15394402035623411</v>
      </c>
      <c r="D239" s="5">
        <f>SUM(B$228:B239)/SUM(B$216:B227)-1</f>
        <v>0.27264346623645985</v>
      </c>
      <c r="E239" s="4">
        <v>341.9</v>
      </c>
      <c r="F239" s="5">
        <f t="shared" ref="F239:F245" si="127">+E239/E238-1</f>
        <v>-6.5591691719048884E-2</v>
      </c>
    </row>
    <row r="240" spans="1:6" x14ac:dyDescent="0.25">
      <c r="A240" s="3">
        <v>44562</v>
      </c>
      <c r="B240" s="4">
        <v>345.1</v>
      </c>
      <c r="C240" s="5">
        <f t="shared" si="126"/>
        <v>3.9144835892803265E-2</v>
      </c>
      <c r="D240" s="5">
        <f>SUM(B$240:B240)/SUM(B$228:B228)-1</f>
        <v>3.9144835892803265E-2</v>
      </c>
      <c r="E240" s="4">
        <v>324.7</v>
      </c>
      <c r="F240" s="5">
        <f t="shared" si="127"/>
        <v>-5.0307107341327817E-2</v>
      </c>
    </row>
    <row r="241" spans="1:6" x14ac:dyDescent="0.25">
      <c r="A241" s="3">
        <v>44593</v>
      </c>
      <c r="B241" s="4">
        <v>357</v>
      </c>
      <c r="C241" s="5">
        <f t="shared" si="126"/>
        <v>0.10526315789473695</v>
      </c>
      <c r="D241" s="5">
        <f>SUM(B$240:B241)/SUM(B$228:B229)-1</f>
        <v>7.1744771790566375E-2</v>
      </c>
      <c r="E241" s="4">
        <v>360.9</v>
      </c>
      <c r="F241" s="5">
        <f t="shared" si="127"/>
        <v>0.11148752694795183</v>
      </c>
    </row>
    <row r="242" spans="1:6" x14ac:dyDescent="0.25">
      <c r="A242" s="3">
        <v>44621</v>
      </c>
      <c r="B242" s="4">
        <v>396.7</v>
      </c>
      <c r="C242" s="5">
        <f t="shared" si="126"/>
        <v>9.1935039911918537E-2</v>
      </c>
      <c r="D242" s="5">
        <f>SUM(B$240:B242)/SUM(B$228:B230)-1</f>
        <v>7.8947368421052433E-2</v>
      </c>
      <c r="E242" s="4">
        <v>374.2</v>
      </c>
      <c r="F242" s="5">
        <f t="shared" si="127"/>
        <v>3.6852313660293845E-2</v>
      </c>
    </row>
    <row r="243" spans="1:6" x14ac:dyDescent="0.25">
      <c r="A243" s="3">
        <v>44652</v>
      </c>
      <c r="B243" s="4">
        <v>390.9</v>
      </c>
      <c r="C243" s="5">
        <f t="shared" si="126"/>
        <v>8.7343532684283742E-2</v>
      </c>
      <c r="D243" s="5">
        <f>SUM(B$240:B243)/SUM(B$228:B231)-1</f>
        <v>8.1137963567747828E-2</v>
      </c>
      <c r="E243" s="4">
        <v>392.4</v>
      </c>
      <c r="F243" s="5">
        <f t="shared" si="127"/>
        <v>4.8637092463923004E-2</v>
      </c>
    </row>
    <row r="244" spans="1:6" x14ac:dyDescent="0.25">
      <c r="A244" s="3">
        <v>44682</v>
      </c>
      <c r="B244" s="4">
        <v>393.3</v>
      </c>
      <c r="C244" s="5">
        <f t="shared" si="126"/>
        <v>0.16844919786096257</v>
      </c>
      <c r="D244" s="5">
        <f>SUM(B$240:B244)/SUM(B$228:B232)-1</f>
        <v>9.8279381743948457E-2</v>
      </c>
      <c r="E244" s="4">
        <v>371.8</v>
      </c>
      <c r="F244" s="5">
        <f t="shared" si="127"/>
        <v>-5.2497451580020282E-2</v>
      </c>
    </row>
    <row r="245" spans="1:6" x14ac:dyDescent="0.25">
      <c r="A245" s="3">
        <v>44713</v>
      </c>
      <c r="B245" s="4">
        <v>389.6</v>
      </c>
      <c r="C245" s="5">
        <f t="shared" si="126"/>
        <v>4.8721399730821124E-2</v>
      </c>
      <c r="D245" s="5">
        <f>SUM(B$240:B245)/SUM(B$228:B233)-1</f>
        <v>8.9453499520613544E-2</v>
      </c>
      <c r="E245" s="4">
        <v>384.5</v>
      </c>
      <c r="F245" s="5">
        <f t="shared" si="127"/>
        <v>3.4158149542764971E-2</v>
      </c>
    </row>
    <row r="246" spans="1:6" x14ac:dyDescent="0.25">
      <c r="A246" s="3">
        <v>44743</v>
      </c>
      <c r="B246" s="4">
        <v>412.6</v>
      </c>
      <c r="C246" s="5">
        <f t="shared" ref="C246" si="128">+B246/B234-1</f>
        <v>8.3793012871027139E-2</v>
      </c>
      <c r="D246" s="5">
        <f>SUM(B$240:B246)/SUM(B$228:B234)-1</f>
        <v>8.8579884055620894E-2</v>
      </c>
      <c r="E246" s="4">
        <v>413.6</v>
      </c>
      <c r="F246" s="5">
        <f t="shared" ref="F246" si="129">+E246/E245-1</f>
        <v>7.5682704811443458E-2</v>
      </c>
    </row>
    <row r="247" spans="1:6" x14ac:dyDescent="0.25">
      <c r="A247" s="3">
        <v>44774</v>
      </c>
      <c r="B247" s="4">
        <v>429.7</v>
      </c>
      <c r="C247" s="5">
        <f t="shared" ref="C247" si="130">+B247/B235-1</f>
        <v>0.12105400469606042</v>
      </c>
      <c r="D247" s="5">
        <f>SUM(B$240:B247)/SUM(B$228:B235)-1</f>
        <v>9.2947368421052445E-2</v>
      </c>
      <c r="E247" s="4">
        <v>372.7</v>
      </c>
      <c r="F247" s="5">
        <f t="shared" ref="F247" si="131">+E247/E246-1</f>
        <v>-9.8887814313346256E-2</v>
      </c>
    </row>
    <row r="248" spans="1:6" x14ac:dyDescent="0.25">
      <c r="A248" s="3">
        <v>44805</v>
      </c>
      <c r="B248" s="4">
        <v>413.8</v>
      </c>
      <c r="C248" s="5">
        <f t="shared" ref="C248" si="132">+B248/B236-1</f>
        <v>2.1224086870681225E-2</v>
      </c>
      <c r="D248" s="5">
        <f>SUM(B$240:B248)/SUM(B$228:B236)-1</f>
        <v>8.4019415089702676E-2</v>
      </c>
      <c r="E248" s="4">
        <v>352.2</v>
      </c>
      <c r="F248" s="5">
        <f t="shared" ref="F248" si="133">+E248/E247-1</f>
        <v>-5.5004024684732977E-2</v>
      </c>
    </row>
    <row r="249" spans="1:6" x14ac:dyDescent="0.25">
      <c r="A249" s="3">
        <v>44835</v>
      </c>
      <c r="B249" s="4">
        <v>394</v>
      </c>
      <c r="C249" s="5">
        <f t="shared" ref="C249" si="134">+B249/B237-1</f>
        <v>2.5387154100031672E-4</v>
      </c>
      <c r="D249" s="5">
        <f>SUM(B$240:B249)/SUM(B$228:B237)-1</f>
        <v>7.497739168562112E-2</v>
      </c>
      <c r="E249" s="4">
        <v>370.7</v>
      </c>
      <c r="F249" s="5">
        <f t="shared" ref="F249" si="135">+E249/E248-1</f>
        <v>5.2526973310619063E-2</v>
      </c>
    </row>
    <row r="250" spans="1:6" x14ac:dyDescent="0.25">
      <c r="A250" s="3">
        <v>44866</v>
      </c>
      <c r="B250" s="4">
        <v>385.2</v>
      </c>
      <c r="C250" s="5">
        <f t="shared" ref="C250" si="136">+B250/B238-1</f>
        <v>-5.0529948237614031E-2</v>
      </c>
      <c r="D250" s="5">
        <f>SUM(B$240:B250)/SUM(B$228:B238)-1</f>
        <v>6.2419848081286311E-2</v>
      </c>
      <c r="E250" s="4">
        <v>337.2</v>
      </c>
      <c r="F250" s="5">
        <f t="shared" ref="F250" si="137">+E250/E249-1</f>
        <v>-9.0369571081737265E-2</v>
      </c>
    </row>
    <row r="251" spans="1:6" x14ac:dyDescent="0.25">
      <c r="A251" s="3">
        <v>44896</v>
      </c>
      <c r="B251" s="4">
        <v>316.7</v>
      </c>
      <c r="C251" s="5">
        <f t="shared" ref="C251" si="138">+B251/B239-1</f>
        <v>-0.1270672546857774</v>
      </c>
      <c r="D251" s="5">
        <f>SUM(B$240:B251)/SUM(B$228:B239)-1</f>
        <v>4.6858022455632087E-2</v>
      </c>
      <c r="E251" s="4">
        <v>298.5</v>
      </c>
      <c r="F251" s="5">
        <f t="shared" ref="F251" si="139">+E251/E250-1</f>
        <v>-0.11476868327402134</v>
      </c>
    </row>
    <row r="252" spans="1:6" x14ac:dyDescent="0.25">
      <c r="A252" s="3">
        <v>44927</v>
      </c>
      <c r="B252" s="4">
        <v>346.7</v>
      </c>
      <c r="C252" s="5">
        <f t="shared" ref="C252" si="140">+B252/B240-1</f>
        <v>4.6363372935380731E-3</v>
      </c>
      <c r="D252" s="5">
        <f>SUM(B$252:B252)/SUM(B$240:B240)-1</f>
        <v>4.6363372935380731E-3</v>
      </c>
      <c r="E252" s="4">
        <v>313</v>
      </c>
      <c r="F252" s="5">
        <f t="shared" ref="F252" si="141">+E252/E251-1</f>
        <v>4.8576214405360085E-2</v>
      </c>
    </row>
    <row r="253" spans="1:6" x14ac:dyDescent="0.25">
      <c r="A253" s="3">
        <v>44958</v>
      </c>
      <c r="B253" s="4">
        <v>318.89999999999998</v>
      </c>
      <c r="C253" s="5">
        <f t="shared" ref="C253" si="142">+B253/B241-1</f>
        <v>-0.10672268907563032</v>
      </c>
      <c r="D253" s="5">
        <f>SUM(B$252:B253)/SUM(B$240:B241)-1</f>
        <v>-5.1986896453496856E-2</v>
      </c>
      <c r="E253" s="4">
        <v>337.9</v>
      </c>
      <c r="F253" s="5">
        <f t="shared" ref="F253" si="143">+E253/E252-1</f>
        <v>7.9552715654952033E-2</v>
      </c>
    </row>
    <row r="254" spans="1:6" x14ac:dyDescent="0.25">
      <c r="A254" s="3">
        <v>44986</v>
      </c>
      <c r="B254" s="4">
        <v>360.5</v>
      </c>
      <c r="C254" s="5">
        <f t="shared" ref="C254" si="144">+B254/B242-1</f>
        <v>-9.1252835896143192E-2</v>
      </c>
      <c r="D254" s="5">
        <f>SUM(B$252:B254)/SUM(B$240:B242)-1</f>
        <v>-6.6163087004004417E-2</v>
      </c>
      <c r="E254" s="4">
        <v>322.2</v>
      </c>
      <c r="F254" s="5">
        <f t="shared" ref="F254:F257" si="145">+E254/E253-1</f>
        <v>-4.6463450725066524E-2</v>
      </c>
    </row>
    <row r="255" spans="1:6" x14ac:dyDescent="0.25">
      <c r="A255" s="3">
        <v>45017</v>
      </c>
      <c r="B255" s="4">
        <v>342.5</v>
      </c>
      <c r="C255" s="5">
        <f t="shared" ref="C255:C257" si="146">+B255/B243-1</f>
        <v>-0.12381683294960344</v>
      </c>
      <c r="D255" s="5">
        <f>SUM(B$252:B255)/SUM(B$240:B243)-1</f>
        <v>-8.1291535208431132E-2</v>
      </c>
      <c r="E255" s="4">
        <v>348.5</v>
      </c>
      <c r="F255" s="5">
        <f t="shared" si="145"/>
        <v>8.1626319056486762E-2</v>
      </c>
    </row>
    <row r="256" spans="1:6" x14ac:dyDescent="0.25">
      <c r="A256" s="3">
        <v>45047</v>
      </c>
      <c r="B256" s="4">
        <v>357.2</v>
      </c>
      <c r="C256" s="5">
        <f t="shared" si="146"/>
        <v>-9.1787439613526645E-2</v>
      </c>
      <c r="D256" s="5">
        <f>SUM(B$252:B256)/SUM(B$240:B244)-1</f>
        <v>-8.3483802442910204E-2</v>
      </c>
      <c r="E256" s="4">
        <v>352.5</v>
      </c>
      <c r="F256" s="5">
        <f t="shared" si="145"/>
        <v>1.1477761836441891E-2</v>
      </c>
    </row>
    <row r="257" spans="1:6" x14ac:dyDescent="0.25">
      <c r="A257" s="3">
        <v>45078</v>
      </c>
      <c r="B257" s="4">
        <v>360.5</v>
      </c>
      <c r="C257" s="5">
        <f t="shared" si="146"/>
        <v>-7.4691991786447698E-2</v>
      </c>
      <c r="D257" s="5">
        <f>SUM(B$252:B257)/SUM(B$240:B245)-1</f>
        <v>-8.1976590689078477E-2</v>
      </c>
      <c r="E257" s="4">
        <v>355.8</v>
      </c>
      <c r="F257" s="5">
        <f t="shared" si="145"/>
        <v>9.3617021276595214E-3</v>
      </c>
    </row>
    <row r="258" spans="1:6" x14ac:dyDescent="0.25">
      <c r="A258" s="3">
        <v>45108</v>
      </c>
      <c r="B258" s="4">
        <v>358.1</v>
      </c>
      <c r="C258" s="5">
        <f t="shared" ref="C258" si="147">+B258/B246-1</f>
        <v>-0.13208919049927292</v>
      </c>
      <c r="D258" s="5">
        <f>SUM(B$252:B258)/SUM(B$240:B246)-1</f>
        <v>-8.9676746611053071E-2</v>
      </c>
      <c r="E258" s="4">
        <v>348.8</v>
      </c>
      <c r="F258" s="5">
        <f t="shared" ref="F258" si="148">+E258/E257-1</f>
        <v>-1.9673974142776829E-2</v>
      </c>
    </row>
    <row r="259" spans="1:6" x14ac:dyDescent="0.25">
      <c r="A259" s="3">
        <v>45139</v>
      </c>
      <c r="B259" s="4">
        <v>397.5</v>
      </c>
      <c r="C259" s="5">
        <f t="shared" ref="C259" si="149">+B259/B247-1</f>
        <v>-7.4936001861763968E-2</v>
      </c>
      <c r="D259" s="5">
        <f>SUM(B$252:B259)/SUM(B$240:B247)-1</f>
        <v>-8.764326302610026E-2</v>
      </c>
      <c r="E259" s="4">
        <v>344.8</v>
      </c>
      <c r="F259" s="5">
        <f t="shared" ref="F259" si="150">+E259/E258-1</f>
        <v>-1.1467889908256867E-2</v>
      </c>
    </row>
    <row r="260" spans="1:6" x14ac:dyDescent="0.25">
      <c r="A260" s="3">
        <v>45170</v>
      </c>
      <c r="B260" s="4">
        <v>376.5</v>
      </c>
      <c r="C260" s="5">
        <f t="shared" ref="C260" si="151">+B260/B248-1</f>
        <v>-9.0140164330594463E-2</v>
      </c>
      <c r="D260" s="5">
        <f>SUM(B$252:B260)/SUM(B$240:B248)-1</f>
        <v>-8.7936067106866522E-2</v>
      </c>
      <c r="E260" s="4">
        <v>324.3</v>
      </c>
      <c r="F260" s="5">
        <f t="shared" ref="F260" si="152">+E260/E259-1</f>
        <v>-5.9454756380510454E-2</v>
      </c>
    </row>
    <row r="261" spans="1:6" x14ac:dyDescent="0.25">
      <c r="A261" s="3">
        <v>45200</v>
      </c>
      <c r="B261" s="4">
        <v>413.5</v>
      </c>
      <c r="C261" s="5">
        <f t="shared" ref="C261" si="153">+B261/B249-1</f>
        <v>4.9492385786801929E-2</v>
      </c>
      <c r="D261" s="5">
        <f>SUM(B$252:B261)/SUM(B$240:B249)-1</f>
        <v>-7.4132612741224069E-2</v>
      </c>
      <c r="E261" s="4">
        <v>372.9</v>
      </c>
      <c r="F261" s="5">
        <f t="shared" ref="F261" si="154">+E261/E260-1</f>
        <v>0.14986123959296926</v>
      </c>
    </row>
    <row r="262" spans="1:6" x14ac:dyDescent="0.25">
      <c r="A262" s="3">
        <v>45231</v>
      </c>
      <c r="B262" s="4">
        <v>367</v>
      </c>
      <c r="C262" s="5">
        <f t="shared" ref="C262:C268" si="155">+B262/B250-1</f>
        <v>-4.7248182762201441E-2</v>
      </c>
      <c r="D262" s="5">
        <f>SUM(B$252:B262)/SUM(B$240:B250)-1</f>
        <v>-7.1728684509853924E-2</v>
      </c>
      <c r="E262" s="4">
        <v>321.8</v>
      </c>
      <c r="F262" s="5">
        <f t="shared" ref="F262:F268" si="156">+E262/E261-1</f>
        <v>-0.13703405738803964</v>
      </c>
    </row>
    <row r="263" spans="1:6" x14ac:dyDescent="0.25">
      <c r="A263" s="3">
        <v>45261</v>
      </c>
      <c r="B263" s="4">
        <v>261.60000000000002</v>
      </c>
      <c r="C263" s="5">
        <f t="shared" si="155"/>
        <v>-0.17398168613830112</v>
      </c>
      <c r="D263" s="5">
        <f>SUM(B$252:B263)/SUM(B$240:B251)-1</f>
        <v>-7.8731133503438078E-2</v>
      </c>
      <c r="E263" s="4">
        <v>274.10000000000002</v>
      </c>
      <c r="F263" s="5">
        <f t="shared" si="156"/>
        <v>-0.14822871348663758</v>
      </c>
    </row>
    <row r="264" spans="1:6" x14ac:dyDescent="0.25">
      <c r="A264" s="3">
        <v>45292</v>
      </c>
      <c r="B264" s="4">
        <v>224.6</v>
      </c>
      <c r="C264" s="5">
        <f t="shared" si="155"/>
        <v>-0.35217767522353616</v>
      </c>
      <c r="D264" s="5">
        <f>SUM(B$264:B264)/SUM(B$252:B252)-1</f>
        <v>-0.35217767522353616</v>
      </c>
      <c r="E264" s="4">
        <v>224.6</v>
      </c>
      <c r="F264" s="5">
        <f t="shared" si="156"/>
        <v>-0.18059102517329451</v>
      </c>
    </row>
    <row r="265" spans="1:6" x14ac:dyDescent="0.25">
      <c r="A265" s="3">
        <v>45323</v>
      </c>
      <c r="B265" s="4">
        <v>237.2</v>
      </c>
      <c r="C265" s="5">
        <f t="shared" si="155"/>
        <v>-0.25619316400125425</v>
      </c>
      <c r="D265" s="5">
        <f>SUM(B$264:B265)/SUM(B$252:B253)-1</f>
        <v>-0.30618990384615385</v>
      </c>
      <c r="E265" s="4">
        <v>239.8</v>
      </c>
      <c r="F265" s="5">
        <f t="shared" si="156"/>
        <v>6.767586821015148E-2</v>
      </c>
    </row>
    <row r="266" spans="1:6" x14ac:dyDescent="0.25">
      <c r="A266" s="3">
        <v>45352</v>
      </c>
      <c r="B266" s="4">
        <v>216.2</v>
      </c>
      <c r="C266" s="5">
        <f t="shared" si="155"/>
        <v>-0.40027739251040229</v>
      </c>
      <c r="D266" s="5">
        <f>SUM(B$264:B266)/SUM(B$252:B254)-1</f>
        <v>-0.33924568755481921</v>
      </c>
      <c r="E266" s="4">
        <v>213</v>
      </c>
      <c r="F266" s="5">
        <f t="shared" si="156"/>
        <v>-0.1117597998331944</v>
      </c>
    </row>
    <row r="267" spans="1:6" x14ac:dyDescent="0.25">
      <c r="A267" s="3">
        <v>45383</v>
      </c>
      <c r="B267" s="4">
        <v>228.8</v>
      </c>
      <c r="C267" s="5">
        <f t="shared" si="155"/>
        <v>-0.33197080291970804</v>
      </c>
      <c r="D267" s="5">
        <f>SUM(B$264:B267)/SUM(B$252:B255)-1</f>
        <v>-0.33742510594768371</v>
      </c>
      <c r="E267" s="4">
        <v>226.7</v>
      </c>
      <c r="F267" s="5">
        <f t="shared" si="156"/>
        <v>6.431924882629092E-2</v>
      </c>
    </row>
    <row r="268" spans="1:6" x14ac:dyDescent="0.25">
      <c r="A268" s="3">
        <v>45413</v>
      </c>
      <c r="B268" s="4">
        <v>250.6</v>
      </c>
      <c r="C268" s="5">
        <f t="shared" si="155"/>
        <v>-0.29843225083986558</v>
      </c>
      <c r="D268" s="5">
        <f>SUM(B$264:B268)/SUM(B$252:B256)-1</f>
        <v>-0.32935450225982155</v>
      </c>
      <c r="E268" s="4">
        <v>233.9</v>
      </c>
      <c r="F268" s="5">
        <f t="shared" si="156"/>
        <v>3.1760035288928234E-2</v>
      </c>
    </row>
    <row r="269" spans="1:6" x14ac:dyDescent="0.25">
      <c r="A269" s="3">
        <v>45444</v>
      </c>
      <c r="B269" s="4">
        <v>245.3</v>
      </c>
      <c r="C269" s="5">
        <f t="shared" ref="C269" si="157">+B269/B257-1</f>
        <v>-0.3195561719833564</v>
      </c>
      <c r="D269" s="5">
        <f>SUM(B$264:B269)/SUM(B$252:B257)-1</f>
        <v>-0.32766141015194383</v>
      </c>
      <c r="E269" s="4">
        <v>256.7</v>
      </c>
      <c r="F269" s="5">
        <f t="shared" ref="F269" si="158">+E269/E268-1</f>
        <v>9.7477554510474462E-2</v>
      </c>
    </row>
    <row r="270" spans="1:6" x14ac:dyDescent="0.25">
      <c r="A270" s="3">
        <v>45474</v>
      </c>
      <c r="B270" s="4">
        <v>299.10000000000002</v>
      </c>
      <c r="C270" s="5">
        <f t="shared" ref="C270:C272" si="159">+B270/B258-1</f>
        <v>-0.16475844736107237</v>
      </c>
      <c r="D270" s="5">
        <f>SUM(B$264:B270)/SUM(B$252:B258)-1</f>
        <v>-0.30379643266241219</v>
      </c>
      <c r="E270" s="4">
        <v>287.8</v>
      </c>
      <c r="F270" s="5">
        <f t="shared" ref="F270" si="160">+E270/E269-1</f>
        <v>0.12115309700038956</v>
      </c>
    </row>
    <row r="271" spans="1:6" x14ac:dyDescent="0.25">
      <c r="A271" s="3">
        <v>45505</v>
      </c>
      <c r="B271" s="4">
        <v>317.60000000000002</v>
      </c>
      <c r="C271" s="5">
        <f t="shared" si="159"/>
        <v>-0.20100628930817599</v>
      </c>
      <c r="D271" s="5">
        <f>SUM(B$264:B271)/SUM(B$252:B259)-1</f>
        <v>-0.28941905063513862</v>
      </c>
      <c r="E271" s="4">
        <v>275.39999999999998</v>
      </c>
      <c r="F271" s="5">
        <f t="shared" ref="F271:F277" si="161">+E271/E270-1</f>
        <v>-4.3085476025017444E-2</v>
      </c>
    </row>
    <row r="272" spans="1:6" x14ac:dyDescent="0.25">
      <c r="A272" s="3">
        <v>45536</v>
      </c>
      <c r="B272" s="4">
        <v>293.7</v>
      </c>
      <c r="C272" s="5">
        <f t="shared" si="159"/>
        <v>-0.21992031872509965</v>
      </c>
      <c r="D272" s="5">
        <f>SUM(B$264:B272)/SUM(B$252:B260)-1</f>
        <v>-0.28128883917474545</v>
      </c>
      <c r="E272" s="4">
        <v>260.5</v>
      </c>
      <c r="F272" s="5">
        <f t="shared" si="161"/>
        <v>-5.4103122730573605E-2</v>
      </c>
    </row>
    <row r="273" spans="1:8" x14ac:dyDescent="0.25">
      <c r="A273" s="3">
        <v>45566</v>
      </c>
      <c r="B273" s="4">
        <v>296.5</v>
      </c>
      <c r="C273" s="5">
        <f t="shared" ref="C273" si="162">+B273/B261-1</f>
        <v>-0.28295042321644504</v>
      </c>
      <c r="D273" s="5">
        <f>SUM(B$264:B273)/SUM(B$252:B261)-1</f>
        <v>-0.2814780142625074</v>
      </c>
      <c r="E273" s="4">
        <v>253.2</v>
      </c>
      <c r="F273" s="5">
        <f t="shared" si="161"/>
        <v>-2.8023032629558631E-2</v>
      </c>
    </row>
    <row r="274" spans="1:8" x14ac:dyDescent="0.25">
      <c r="A274" s="3">
        <v>45597</v>
      </c>
      <c r="B274" s="4">
        <v>275.89999999999998</v>
      </c>
      <c r="C274" s="5">
        <f t="shared" ref="C274" si="163">+B274/B262-1</f>
        <v>-0.24822888283378752</v>
      </c>
      <c r="D274" s="5">
        <f>SUM(B$264:B274)/SUM(B$252:B262)-1</f>
        <v>-0.27842656730600923</v>
      </c>
      <c r="E274" s="4">
        <v>245</v>
      </c>
      <c r="F274" s="5">
        <f t="shared" si="161"/>
        <v>-3.2385466034755117E-2</v>
      </c>
    </row>
    <row r="275" spans="1:8" x14ac:dyDescent="0.25">
      <c r="A275" s="3">
        <v>45627</v>
      </c>
      <c r="B275" s="4">
        <v>244.2</v>
      </c>
      <c r="C275" s="5">
        <f t="shared" ref="C275" si="164">+B275/B263-1</f>
        <v>-6.6513761467890009E-2</v>
      </c>
      <c r="D275" s="5">
        <f>SUM(B$264:B275)/SUM(B$252:B263)-1</f>
        <v>-0.26541485741110216</v>
      </c>
      <c r="E275" s="4">
        <v>242</v>
      </c>
      <c r="F275" s="5">
        <f t="shared" si="161"/>
        <v>-1.2244897959183709E-2</v>
      </c>
    </row>
    <row r="276" spans="1:8" x14ac:dyDescent="0.25">
      <c r="A276" s="3">
        <v>45658</v>
      </c>
      <c r="B276" s="4">
        <v>247.2</v>
      </c>
      <c r="C276" s="5">
        <f t="shared" ref="C276" si="165">+B276/B264-1</f>
        <v>0.10062333036509341</v>
      </c>
      <c r="D276" s="5">
        <f>SUM(B$276:B276)/SUM(B$264:B264)-1</f>
        <v>0.10062333036509341</v>
      </c>
      <c r="E276" s="4">
        <v>223.1</v>
      </c>
      <c r="F276" s="5">
        <f t="shared" si="161"/>
        <v>-7.8099173553718981E-2</v>
      </c>
      <c r="H276" s="6"/>
    </row>
    <row r="277" spans="1:8" x14ac:dyDescent="0.25">
      <c r="A277" s="3">
        <v>45689</v>
      </c>
      <c r="B277" s="4">
        <v>248</v>
      </c>
      <c r="C277" s="5">
        <f t="shared" ref="C277" si="166">+B277/B265-1</f>
        <v>4.5531197301855064E-2</v>
      </c>
      <c r="D277" s="5">
        <f>SUM(B$276:B277)/SUM(B$264:B265)-1</f>
        <v>7.2325682113469014E-2</v>
      </c>
      <c r="E277" s="4">
        <v>239.7</v>
      </c>
      <c r="F277" s="5">
        <f t="shared" si="161"/>
        <v>7.4406095921111692E-2</v>
      </c>
      <c r="H277" s="6"/>
    </row>
    <row r="278" spans="1:8" x14ac:dyDescent="0.25">
      <c r="A278" s="3">
        <v>45717</v>
      </c>
      <c r="B278" s="4">
        <v>250.4</v>
      </c>
      <c r="C278" s="5">
        <f t="shared" ref="C278" si="167">+B278/B266-1</f>
        <v>0.1581868640148012</v>
      </c>
      <c r="D278" s="5">
        <f>SUM(B$276:B278)/SUM(B$264:B266)-1</f>
        <v>9.9705014749262633E-2</v>
      </c>
      <c r="E278" s="4">
        <v>258.2</v>
      </c>
      <c r="F278" s="5">
        <f t="shared" ref="F278" si="168">+E278/E277-1</f>
        <v>7.7179808093450042E-2</v>
      </c>
      <c r="H278" s="6"/>
    </row>
    <row r="279" spans="1:8" x14ac:dyDescent="0.25">
      <c r="A279" s="3">
        <v>45748</v>
      </c>
      <c r="B279" s="4">
        <v>287.8</v>
      </c>
      <c r="C279" s="5">
        <f t="shared" ref="C279" si="169">+B279/B267-1</f>
        <v>0.25786713286713292</v>
      </c>
      <c r="D279" s="5">
        <f>SUM(B$276:B279)/SUM(B$264:B267)-1</f>
        <v>0.13961182179091325</v>
      </c>
      <c r="E279" s="4">
        <v>285.2</v>
      </c>
      <c r="F279" s="5">
        <f t="shared" ref="F279" si="170">+E279/E278-1</f>
        <v>0.10457010069713402</v>
      </c>
      <c r="H279" s="6"/>
    </row>
    <row r="280" spans="1:8" x14ac:dyDescent="0.25">
      <c r="A280" s="3">
        <v>45778</v>
      </c>
      <c r="B280" s="4">
        <v>272.89999999999998</v>
      </c>
      <c r="C280" s="5">
        <f t="shared" ref="C280:C281" si="171">+B280/B268-1</f>
        <v>8.8986432561851458E-2</v>
      </c>
      <c r="D280" s="5">
        <f>SUM(B$276:B280)/SUM(B$264:B268)-1</f>
        <v>0.12865042336270971</v>
      </c>
      <c r="E280" s="4">
        <v>250.7</v>
      </c>
      <c r="F280" s="5">
        <f t="shared" ref="F280:F281" si="172">+E280/E279-1</f>
        <v>-0.12096774193548387</v>
      </c>
      <c r="H280" s="6"/>
    </row>
    <row r="281" spans="1:8" x14ac:dyDescent="0.25">
      <c r="A281" s="3">
        <v>45809</v>
      </c>
      <c r="B281" s="4">
        <v>280.5</v>
      </c>
      <c r="C281" s="5">
        <f t="shared" si="171"/>
        <v>0.1434977578475336</v>
      </c>
      <c r="D281" s="5">
        <f>SUM(B$276:B281)/SUM(B$264:B269)-1</f>
        <v>0.13124688101518522</v>
      </c>
      <c r="E281" s="4">
        <v>289.5</v>
      </c>
      <c r="F281" s="5">
        <f t="shared" si="172"/>
        <v>0.1547666533705625</v>
      </c>
      <c r="H281" s="6"/>
    </row>
    <row r="282" spans="1:8" x14ac:dyDescent="0.25">
      <c r="A282" s="3">
        <v>45839</v>
      </c>
      <c r="B282" s="4">
        <v>299.5</v>
      </c>
      <c r="C282" s="5">
        <f t="shared" ref="C282:C283" si="173">+B282/B270-1</f>
        <v>1.3373453694416337E-3</v>
      </c>
      <c r="D282" s="5">
        <f>SUM(B$276:B282)/SUM(B$264:B270)-1</f>
        <v>0.10841461981431455</v>
      </c>
      <c r="E282" s="4">
        <v>288.2</v>
      </c>
      <c r="F282" s="5">
        <f t="shared" ref="F282:F283" si="174">+E282/E281-1</f>
        <v>-4.4905008635578447E-3</v>
      </c>
      <c r="H282" s="6"/>
    </row>
    <row r="283" spans="1:8" x14ac:dyDescent="0.25">
      <c r="A283" s="3">
        <v>45870</v>
      </c>
      <c r="B283" s="4">
        <v>300</v>
      </c>
      <c r="C283" s="5">
        <f t="shared" si="173"/>
        <v>-5.5415617128463546E-2</v>
      </c>
      <c r="D283" s="5">
        <f>SUM(B$276:B283)/SUM(B$264:B271)-1</f>
        <v>8.2648311379617923E-2</v>
      </c>
      <c r="E283" s="4">
        <v>263.39999999999998</v>
      </c>
      <c r="F283" s="5">
        <f t="shared" si="174"/>
        <v>-8.6051353226925809E-2</v>
      </c>
      <c r="H283" s="6"/>
    </row>
    <row r="284" spans="1:8" x14ac:dyDescent="0.25">
      <c r="A284" s="3">
        <v>45901</v>
      </c>
      <c r="B284" s="4">
        <v>312.89999999999998</v>
      </c>
      <c r="C284" s="5">
        <f t="shared" ref="C284" si="175">+B284/B272-1</f>
        <v>6.5372829417773115E-2</v>
      </c>
      <c r="D284" s="5">
        <f>SUM(B$276:B284)/SUM(B$264:B272)-1</f>
        <v>8.0454800916519353E-2</v>
      </c>
      <c r="E284" s="4">
        <v>266.3</v>
      </c>
      <c r="F284" s="5">
        <f t="shared" ref="F284" si="176">+E284/E283-1</f>
        <v>1.1009870918754938E-2</v>
      </c>
      <c r="G284" s="8"/>
      <c r="H284" s="6"/>
    </row>
    <row r="285" spans="1:8" x14ac:dyDescent="0.25">
      <c r="A285" s="3">
        <v>45931</v>
      </c>
      <c r="B285" s="4">
        <v>326.3</v>
      </c>
      <c r="C285" s="5">
        <f t="shared" ref="C285:C287" si="177">+B285/B273-1</f>
        <v>0.10050590219224298</v>
      </c>
      <c r="D285" s="5">
        <f>SUM(B$276:B285)/SUM(B$264:B273)-1</f>
        <v>8.2732985898222422E-2</v>
      </c>
      <c r="E285" s="4">
        <v>260.39999999999998</v>
      </c>
      <c r="F285" s="5">
        <f t="shared" ref="F285:F287" si="178">+E285/E284-1</f>
        <v>-2.2155463762673855E-2</v>
      </c>
      <c r="G285" s="8"/>
      <c r="H285" s="6"/>
    </row>
    <row r="286" spans="1:8" x14ac:dyDescent="0.25">
      <c r="A286" s="3">
        <v>45962</v>
      </c>
      <c r="B286" s="4">
        <v>260.8</v>
      </c>
      <c r="C286" s="5">
        <f t="shared" si="177"/>
        <v>-5.4729974628488498E-2</v>
      </c>
      <c r="D286" s="5">
        <f>SUM(B$276:B286)/SUM(B$264:B274)-1</f>
        <v>6.9589325940045521E-2</v>
      </c>
      <c r="E286" s="4">
        <v>241.9</v>
      </c>
      <c r="F286" s="5">
        <f t="shared" si="178"/>
        <v>-7.1044546850998369E-2</v>
      </c>
      <c r="G286" s="8"/>
      <c r="H286" s="6"/>
    </row>
    <row r="287" spans="1:8" x14ac:dyDescent="0.25">
      <c r="A287" s="3">
        <v>45992</v>
      </c>
      <c r="B287" s="4">
        <v>252</v>
      </c>
      <c r="C287" s="5">
        <f t="shared" si="177"/>
        <v>3.1941031941032039E-2</v>
      </c>
      <c r="D287" s="5">
        <f>SUM(B$276:B287)/SUM(B$264:B275)-1</f>
        <v>6.665175575933846E-2</v>
      </c>
      <c r="E287" s="4">
        <v>249.7</v>
      </c>
      <c r="F287" s="5">
        <f t="shared" si="178"/>
        <v>3.2244729226953206E-2</v>
      </c>
      <c r="G287" s="8"/>
      <c r="H287" s="6"/>
    </row>
    <row r="288" spans="1:8" x14ac:dyDescent="0.25">
      <c r="A288" s="3">
        <v>46023</v>
      </c>
      <c r="B288" s="4">
        <v>244.5</v>
      </c>
      <c r="C288" s="5">
        <f t="shared" ref="C288" si="179">+B288/B276-1</f>
        <v>-1.0922330097087318E-2</v>
      </c>
      <c r="D288" s="5">
        <f>SUM(B$288:B288)/SUM(B$276:B276)-1</f>
        <v>-1.0922330097087318E-2</v>
      </c>
      <c r="E288" s="4">
        <v>220.7</v>
      </c>
      <c r="F288" s="5">
        <f t="shared" ref="F288:F292" si="180">+E288/E287-1</f>
        <v>-0.11613936724068885</v>
      </c>
      <c r="G288" s="8"/>
      <c r="H288" s="6"/>
    </row>
    <row r="289" spans="1:8" x14ac:dyDescent="0.25">
      <c r="A289" s="3">
        <v>46054</v>
      </c>
      <c r="B289" s="4">
        <v>241.5</v>
      </c>
      <c r="C289" s="5">
        <f t="shared" ref="C289:C292" si="181">+B289/B277-1</f>
        <v>-2.6209677419354871E-2</v>
      </c>
      <c r="D289" s="5">
        <f>SUM(B$288:B289)/SUM(B$276:B277)-1</f>
        <v>-1.8578352180936952E-2</v>
      </c>
      <c r="E289" s="4">
        <v>255.8</v>
      </c>
      <c r="F289" s="5">
        <f t="shared" si="180"/>
        <v>0.1590394200271863</v>
      </c>
      <c r="G289" s="8"/>
      <c r="H289" s="6"/>
    </row>
    <row r="290" spans="1:8" x14ac:dyDescent="0.25">
      <c r="A290" s="3">
        <v>46082</v>
      </c>
      <c r="B290" s="4">
        <v>278.10000000000002</v>
      </c>
      <c r="C290" s="5">
        <f t="shared" si="181"/>
        <v>0.11062300319488827</v>
      </c>
      <c r="D290" s="5">
        <f>SUM(B$288:B290)/SUM(B$276:B278)-1</f>
        <v>2.4812231759656633E-2</v>
      </c>
      <c r="E290" s="4">
        <v>259</v>
      </c>
      <c r="F290" s="5">
        <f t="shared" si="180"/>
        <v>1.2509773260359625E-2</v>
      </c>
      <c r="G290" s="8"/>
      <c r="H290" s="6"/>
    </row>
    <row r="291" spans="1:8" x14ac:dyDescent="0.25">
      <c r="A291" s="3">
        <v>46113</v>
      </c>
      <c r="B291" s="4">
        <v>274.39999999999998</v>
      </c>
      <c r="C291" s="5">
        <f t="shared" si="181"/>
        <v>-4.656011118832537E-2</v>
      </c>
      <c r="D291" s="5">
        <f>SUM(B$288:B291)/SUM(B$276:B279)-1</f>
        <v>4.9351654731952799E-3</v>
      </c>
      <c r="E291" s="4">
        <v>271.89999999999998</v>
      </c>
      <c r="F291" s="5">
        <f t="shared" si="180"/>
        <v>4.9806949806949774E-2</v>
      </c>
      <c r="G291" s="8"/>
      <c r="H291" s="6"/>
    </row>
    <row r="292" spans="1:8" x14ac:dyDescent="0.25">
      <c r="A292" s="3">
        <v>46143</v>
      </c>
      <c r="B292" s="4">
        <v>277.2</v>
      </c>
      <c r="C292" s="5">
        <f t="shared" si="181"/>
        <v>1.5756687431293548E-2</v>
      </c>
      <c r="D292" s="5">
        <f>SUM(B$288:B292)/SUM(B$276:B280)-1</f>
        <v>7.1958968077776575E-3</v>
      </c>
      <c r="E292" s="4">
        <v>277.2</v>
      </c>
      <c r="F292" s="5">
        <f t="shared" si="180"/>
        <v>1.9492460463405692E-2</v>
      </c>
      <c r="G292" s="8"/>
      <c r="H292" s="6"/>
    </row>
    <row r="293" spans="1:8" x14ac:dyDescent="0.25">
      <c r="D293" s="5"/>
    </row>
    <row r="294" spans="1:8" ht="43.5" customHeight="1" x14ac:dyDescent="0.25">
      <c r="A294" s="9" t="s">
        <v>9</v>
      </c>
      <c r="B294" s="9"/>
      <c r="C294" s="9"/>
      <c r="D294" s="9"/>
      <c r="E294" s="9"/>
      <c r="F294" s="9"/>
    </row>
    <row r="295" spans="1:8" x14ac:dyDescent="0.25">
      <c r="A295" s="9" t="s">
        <v>6</v>
      </c>
      <c r="B295" s="9"/>
      <c r="C295" s="9"/>
      <c r="D295" s="9"/>
      <c r="E295" s="9"/>
      <c r="F295" s="9"/>
    </row>
    <row r="299" spans="1:8" x14ac:dyDescent="0.25">
      <c r="C299" s="7"/>
      <c r="D299" s="7"/>
      <c r="F299" s="7"/>
    </row>
  </sheetData>
  <mergeCells count="4">
    <mergeCell ref="A294:F294"/>
    <mergeCell ref="A295:F295"/>
    <mergeCell ref="A1:F1"/>
    <mergeCell ref="A2:F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Gráficos</vt:lpstr>
      </vt:variant>
      <vt:variant>
        <vt:i4>1</vt:i4>
      </vt:variant>
    </vt:vector>
  </HeadingPairs>
  <TitlesOfParts>
    <vt:vector size="2" baseType="lpstr">
      <vt:lpstr>Indice Construya</vt:lpstr>
      <vt:lpstr>Gráfico mensual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Di Ranni Hernan</cp:lastModifiedBy>
  <dcterms:created xsi:type="dcterms:W3CDTF">2015-08-24T15:14:05Z</dcterms:created>
  <dcterms:modified xsi:type="dcterms:W3CDTF">2026-06-09T18:33:32Z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7f3e21bf67ad46adb969f36de2b4ec1d</vt:lpwstr>
  </property>
</Properties>
</file>